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11475"/>
  </bookViews>
  <sheets>
    <sheet name="tavola 1" sheetId="4" r:id="rId1"/>
    <sheet name="tavola 2" sheetId="2" r:id="rId2"/>
    <sheet name="tavola 3" sheetId="5" r:id="rId3"/>
    <sheet name="tavola 4" sheetId="7" r:id="rId4"/>
    <sheet name="tavola 5" sheetId="6" r:id="rId5"/>
    <sheet name="tavola 6" sheetId="8" r:id="rId6"/>
    <sheet name="tavola 7" sheetId="1" r:id="rId7"/>
  </sheets>
  <definedNames>
    <definedName name="_xlnm.Print_Titles" localSheetId="0">'tavola 1'!$A:$A,'tavola 1'!$1:$1</definedName>
    <definedName name="_xlnm.Print_Titles" localSheetId="2">'tavola 3'!$A:$A</definedName>
    <definedName name="_xlnm.Print_Titles" localSheetId="3">'tavola 4'!$A:$A</definedName>
  </definedNames>
  <calcPr calcId="145621"/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3" i="8"/>
  <c r="O7" i="4" l="1"/>
  <c r="P7" i="4"/>
  <c r="O8" i="4"/>
  <c r="P8" i="4"/>
  <c r="O9" i="4"/>
  <c r="P9" i="4"/>
  <c r="O10" i="4"/>
  <c r="P10" i="4"/>
  <c r="O11" i="4"/>
  <c r="P11" i="4"/>
  <c r="O12" i="4"/>
  <c r="P12" i="4"/>
  <c r="O13" i="4"/>
  <c r="P13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P6" i="4"/>
  <c r="O6" i="4"/>
  <c r="R11" i="4"/>
  <c r="R10" i="4"/>
</calcChain>
</file>

<file path=xl/sharedStrings.xml><?xml version="1.0" encoding="utf-8"?>
<sst xmlns="http://schemas.openxmlformats.org/spreadsheetml/2006/main" count="731" uniqueCount="525">
  <si>
    <t>43.5</t>
  </si>
  <si>
    <t>30.8</t>
  </si>
  <si>
    <t>51.9</t>
  </si>
  <si>
    <t>146.8</t>
  </si>
  <si>
    <t>5.9</t>
  </si>
  <si>
    <t>20.3</t>
  </si>
  <si>
    <t>65.9</t>
  </si>
  <si>
    <t>13.8</t>
  </si>
  <si>
    <t>42.9</t>
  </si>
  <si>
    <t>29.6</t>
  </si>
  <si>
    <t>51.4</t>
  </si>
  <si>
    <t>135.9</t>
  </si>
  <si>
    <t>5.7</t>
  </si>
  <si>
    <t>19.6</t>
  </si>
  <si>
    <t>66.1</t>
  </si>
  <si>
    <t>14.4</t>
  </si>
  <si>
    <t>51.5</t>
  </si>
  <si>
    <t>66.0</t>
  </si>
  <si>
    <t>14.2</t>
  </si>
  <si>
    <t>45.1</t>
  </si>
  <si>
    <t>35.4</t>
  </si>
  <si>
    <t>56.2</t>
  </si>
  <si>
    <t>169.3</t>
  </si>
  <si>
    <t>7.0</t>
  </si>
  <si>
    <t>22.6</t>
  </si>
  <si>
    <t>64.0</t>
  </si>
  <si>
    <t>13.4</t>
  </si>
  <si>
    <t>Centro</t>
  </si>
  <si>
    <t>45.0</t>
  </si>
  <si>
    <t>57.1</t>
  </si>
  <si>
    <t>163.4</t>
  </si>
  <si>
    <t>6.9</t>
  </si>
  <si>
    <t>22.5</t>
  </si>
  <si>
    <t>63.7</t>
  </si>
  <si>
    <t>45.2</t>
  </si>
  <si>
    <t>36.3</t>
  </si>
  <si>
    <t>57.7</t>
  </si>
  <si>
    <t>169.8</t>
  </si>
  <si>
    <t>23.0</t>
  </si>
  <si>
    <t>63.4</t>
  </si>
  <si>
    <t>13.6</t>
  </si>
  <si>
    <t>44.4</t>
  </si>
  <si>
    <t>33.7</t>
  </si>
  <si>
    <t>21.7</t>
  </si>
  <si>
    <t>ITALIA</t>
  </si>
  <si>
    <t>45.3</t>
  </si>
  <si>
    <t>32.5</t>
  </si>
  <si>
    <t>50.4</t>
  </si>
  <si>
    <t>180.7</t>
  </si>
  <si>
    <t>6.1</t>
  </si>
  <si>
    <t>21.6</t>
  </si>
  <si>
    <t>66.5</t>
  </si>
  <si>
    <t>11.9</t>
  </si>
  <si>
    <t>Sardegna</t>
  </si>
  <si>
    <t>30.3</t>
  </si>
  <si>
    <t>52.3</t>
  </si>
  <si>
    <t>137.6</t>
  </si>
  <si>
    <t>19.9</t>
  </si>
  <si>
    <t>65.7</t>
  </si>
  <si>
    <t>14.5</t>
  </si>
  <si>
    <t>Sicilia</t>
  </si>
  <si>
    <t>43.4</t>
  </si>
  <si>
    <t>30.6</t>
  </si>
  <si>
    <t>146.9</t>
  </si>
  <si>
    <t>6.3</t>
  </si>
  <si>
    <t>20.2</t>
  </si>
  <si>
    <t>Calabria</t>
  </si>
  <si>
    <t>44.7</t>
  </si>
  <si>
    <t>32.9</t>
  </si>
  <si>
    <t>52.2</t>
  </si>
  <si>
    <t>170.3</t>
  </si>
  <si>
    <t>7.1</t>
  </si>
  <si>
    <t>12.7</t>
  </si>
  <si>
    <t>Basilicata</t>
  </si>
  <si>
    <t>31.3</t>
  </si>
  <si>
    <t>52.8</t>
  </si>
  <si>
    <t>145.9</t>
  </si>
  <si>
    <t>20.5</t>
  </si>
  <si>
    <t>65.5</t>
  </si>
  <si>
    <t>14.0</t>
  </si>
  <si>
    <t>Puglia</t>
  </si>
  <si>
    <t>41.5</t>
  </si>
  <si>
    <t>26.2</t>
  </si>
  <si>
    <t>49.3</t>
  </si>
  <si>
    <t>113.4</t>
  </si>
  <si>
    <t>4.8</t>
  </si>
  <si>
    <t>17.6</t>
  </si>
  <si>
    <t>67.0</t>
  </si>
  <si>
    <t>15.5</t>
  </si>
  <si>
    <t>Campania</t>
  </si>
  <si>
    <t>45.8</t>
  </si>
  <si>
    <t>36.1</t>
  </si>
  <si>
    <t>54.5</t>
  </si>
  <si>
    <t>196.0</t>
  </si>
  <si>
    <t>8.0</t>
  </si>
  <si>
    <t>23.4</t>
  </si>
  <si>
    <t>64.7</t>
  </si>
  <si>
    <t xml:space="preserve">Molise </t>
  </si>
  <si>
    <t>35.0</t>
  </si>
  <si>
    <t>54.9</t>
  </si>
  <si>
    <t>176.2</t>
  </si>
  <si>
    <t>7.4</t>
  </si>
  <si>
    <t>64.6</t>
  </si>
  <si>
    <t>12.8</t>
  </si>
  <si>
    <t xml:space="preserve">Abruzzo </t>
  </si>
  <si>
    <t>44.1</t>
  </si>
  <si>
    <t>31.6</t>
  </si>
  <si>
    <t>52.6</t>
  </si>
  <si>
    <t>149.8</t>
  </si>
  <si>
    <t>6.0</t>
  </si>
  <si>
    <t>20.7</t>
  </si>
  <si>
    <t>Lazio</t>
  </si>
  <si>
    <t>45.7</t>
  </si>
  <si>
    <t>37.7</t>
  </si>
  <si>
    <t>58.6</t>
  </si>
  <si>
    <t>179.8</t>
  </si>
  <si>
    <t>7.9</t>
  </si>
  <si>
    <t>23.7</t>
  </si>
  <si>
    <t>63.1</t>
  </si>
  <si>
    <t>13.2</t>
  </si>
  <si>
    <t>Marche</t>
  </si>
  <si>
    <t>46.1</t>
  </si>
  <si>
    <t>39.4</t>
  </si>
  <si>
    <t>60.2</t>
  </si>
  <si>
    <t>189.3</t>
  </si>
  <si>
    <t>8.1</t>
  </si>
  <si>
    <t>24.6</t>
  </si>
  <si>
    <t>62.4</t>
  </si>
  <si>
    <t>13.0</t>
  </si>
  <si>
    <t>Umbria</t>
  </si>
  <si>
    <t>46.3</t>
  </si>
  <si>
    <t>39.7</t>
  </si>
  <si>
    <t>192.9</t>
  </si>
  <si>
    <t>7.8</t>
  </si>
  <si>
    <t>24.8</t>
  </si>
  <si>
    <t>Toscana</t>
  </si>
  <si>
    <t>45.6</t>
  </si>
  <si>
    <t>37.2</t>
  </si>
  <si>
    <t>173.6</t>
  </si>
  <si>
    <t>7.6</t>
  </si>
  <si>
    <t>23.5</t>
  </si>
  <si>
    <t>13.5</t>
  </si>
  <si>
    <t>Emilia-Romagna</t>
  </si>
  <si>
    <t>48.3</t>
  </si>
  <si>
    <t>65.4</t>
  </si>
  <si>
    <t>242.7</t>
  </si>
  <si>
    <t>9.2</t>
  </si>
  <si>
    <t>28.0</t>
  </si>
  <si>
    <t>60.5</t>
  </si>
  <si>
    <t>11.5</t>
  </si>
  <si>
    <t>Liguria</t>
  </si>
  <si>
    <t>46.6</t>
  </si>
  <si>
    <t>40.3</t>
  </si>
  <si>
    <t>60.4</t>
  </si>
  <si>
    <t>199.8</t>
  </si>
  <si>
    <t>7.5</t>
  </si>
  <si>
    <t>25.1</t>
  </si>
  <si>
    <t>62.3</t>
  </si>
  <si>
    <t>12.6</t>
  </si>
  <si>
    <t>Friuli-Venezia Giulia</t>
  </si>
  <si>
    <t>44.6</t>
  </si>
  <si>
    <t>33.6</t>
  </si>
  <si>
    <t>55.4</t>
  </si>
  <si>
    <t>154.8</t>
  </si>
  <si>
    <t>6.4</t>
  </si>
  <si>
    <t>64.4</t>
  </si>
  <si>
    <t>Veneto</t>
  </si>
  <si>
    <t>43.7</t>
  </si>
  <si>
    <t>32.2</t>
  </si>
  <si>
    <t>55.6</t>
  </si>
  <si>
    <t>138.0</t>
  </si>
  <si>
    <t>64.3</t>
  </si>
  <si>
    <t>15.0</t>
  </si>
  <si>
    <t>42.1</t>
  </si>
  <si>
    <t>29.2</t>
  </si>
  <si>
    <t>53.9</t>
  </si>
  <si>
    <t>117.9</t>
  </si>
  <si>
    <t>5.6</t>
  </si>
  <si>
    <t>19.0</t>
  </si>
  <si>
    <t>65.0</t>
  </si>
  <si>
    <t>16.1</t>
  </si>
  <si>
    <t>30.7</t>
  </si>
  <si>
    <t>54.8</t>
  </si>
  <si>
    <t>127.8</t>
  </si>
  <si>
    <t>Trentino-Alto Adige</t>
  </si>
  <si>
    <t>55.8</t>
  </si>
  <si>
    <t>152.6</t>
  </si>
  <si>
    <t>64.2</t>
  </si>
  <si>
    <t>Lombardia</t>
  </si>
  <si>
    <t>35.3</t>
  </si>
  <si>
    <t>57.2</t>
  </si>
  <si>
    <t>161.7</t>
  </si>
  <si>
    <t>6.8</t>
  </si>
  <si>
    <t>63.6</t>
  </si>
  <si>
    <t>13.9</t>
  </si>
  <si>
    <t>Valle d'Aosta</t>
  </si>
  <si>
    <t>46.2</t>
  </si>
  <si>
    <t>39.1</t>
  </si>
  <si>
    <t>59.7</t>
  </si>
  <si>
    <t>189.6</t>
  </si>
  <si>
    <t>24.5</t>
  </si>
  <si>
    <t>62.6</t>
  </si>
  <si>
    <t>12.9</t>
  </si>
  <si>
    <t>Piemonte</t>
  </si>
  <si>
    <t xml:space="preserve">2015- PER REGIONE </t>
  </si>
  <si>
    <t>44.2</t>
  </si>
  <si>
    <t>33.1</t>
  </si>
  <si>
    <t>54.6</t>
  </si>
  <si>
    <t>154.1</t>
  </si>
  <si>
    <t>21.4</t>
  </si>
  <si>
    <t>44.0</t>
  </si>
  <si>
    <t>32.7</t>
  </si>
  <si>
    <t>54.2</t>
  </si>
  <si>
    <t>151.4</t>
  </si>
  <si>
    <t>21.2</t>
  </si>
  <si>
    <t>64.8</t>
  </si>
  <si>
    <t>43.8</t>
  </si>
  <si>
    <t>32.0</t>
  </si>
  <si>
    <t>53.5</t>
  </si>
  <si>
    <t>148.6</t>
  </si>
  <si>
    <t>6.2</t>
  </si>
  <si>
    <t>20.8</t>
  </si>
  <si>
    <t>65.2</t>
  </si>
  <si>
    <t>media</t>
  </si>
  <si>
    <t>degli anziani</t>
  </si>
  <si>
    <t>strutturale</t>
  </si>
  <si>
    <t>e oltre</t>
  </si>
  <si>
    <t>anni</t>
  </si>
  <si>
    <t>Età</t>
  </si>
  <si>
    <t>Dipendenza</t>
  </si>
  <si>
    <t>Vecchiaia</t>
  </si>
  <si>
    <t>80 anni</t>
  </si>
  <si>
    <t>65 anni</t>
  </si>
  <si>
    <t>15-64</t>
  </si>
  <si>
    <t>0-14 anni</t>
  </si>
  <si>
    <t>Indici</t>
  </si>
  <si>
    <t>Composizioni percentuali</t>
  </si>
  <si>
    <t>ANNI                                                    REGIONI</t>
  </si>
  <si>
    <t>Regioni</t>
  </si>
  <si>
    <t>Nati vivi</t>
  </si>
  <si>
    <t>Morti</t>
  </si>
  <si>
    <t>Saldo naturale</t>
  </si>
  <si>
    <t>ISCRITTI</t>
  </si>
  <si>
    <t>CANCELLATI</t>
  </si>
  <si>
    <t>Saldo tra iscritti e cancellati</t>
  </si>
  <si>
    <t>Saldo complessivo</t>
  </si>
  <si>
    <t>Totale</t>
  </si>
  <si>
    <t>Di cui da altro comune</t>
  </si>
  <si>
    <t>Di cui dall'estero</t>
  </si>
  <si>
    <t>Di cui per altri motivi</t>
  </si>
  <si>
    <t>Di cui per altro comune</t>
  </si>
  <si>
    <t>Di cui per l'estero</t>
  </si>
  <si>
    <t>In totale</t>
  </si>
  <si>
    <t>Popolazione al 1.1.2014</t>
  </si>
  <si>
    <t>Popolazione 
al 31.12.2014</t>
  </si>
  <si>
    <t>Bolzano-Bozen</t>
  </si>
  <si>
    <t>Trento</t>
  </si>
  <si>
    <t xml:space="preserve"> Regioni</t>
  </si>
  <si>
    <t>Tasso di natalità</t>
  </si>
  <si>
    <t>Tasso di mortalità</t>
  </si>
  <si>
    <t>Tasso migratorio</t>
  </si>
  <si>
    <t>Tasso di crescita naturale</t>
  </si>
  <si>
    <t>Tasso di crescita totale</t>
  </si>
  <si>
    <t xml:space="preserve"> Tasso di mortalità</t>
  </si>
  <si>
    <t>interno</t>
  </si>
  <si>
    <t>estero</t>
  </si>
  <si>
    <t>interno + estero</t>
  </si>
  <si>
    <t>Valle d'Aosta-Vallée d'Aoste</t>
  </si>
  <si>
    <t>Abruzzo</t>
  </si>
  <si>
    <t>Molise</t>
  </si>
  <si>
    <t>Nord-ovest</t>
  </si>
  <si>
    <t>Nord-est</t>
  </si>
  <si>
    <t>Sud</t>
  </si>
  <si>
    <t>Isole</t>
  </si>
  <si>
    <t>Italia</t>
  </si>
  <si>
    <t>Tavola 2 – Tassi di natalità, mortalità, migratorio e di crescita per regione e ripartizione -  Anno 2014 (per mille abitanti)</t>
  </si>
  <si>
    <t>Saldo migratorio interno</t>
  </si>
  <si>
    <t>Saldo migratorio estero</t>
  </si>
  <si>
    <t>Iscritti</t>
  </si>
  <si>
    <t>Cancellati</t>
  </si>
  <si>
    <t>dall'estero italiani (b)</t>
  </si>
  <si>
    <t>dall'estero stranieri (c)</t>
  </si>
  <si>
    <t>Per l'estero in totale (e)</t>
  </si>
  <si>
    <t>Per l'estero italiani (f)</t>
  </si>
  <si>
    <t>Per l'estero stranieri (g)</t>
  </si>
  <si>
    <t>Per irreperibilità stranieri (h)</t>
  </si>
  <si>
    <t>Per scadenza del permesso di soggiorno (i)</t>
  </si>
  <si>
    <t>Dall'estero in totale (a)</t>
  </si>
  <si>
    <t>Per ricomparsa stranieri (d)</t>
  </si>
  <si>
    <t>Estero</t>
  </si>
  <si>
    <t>Estero stimato (a+d)-(e+h+i)</t>
  </si>
  <si>
    <t>Saldo migratorio</t>
  </si>
  <si>
    <t>Estero italiani</t>
  </si>
  <si>
    <t>Estero stimato italiani</t>
  </si>
  <si>
    <t>Estero         (a-e)</t>
  </si>
  <si>
    <t>Estero italiani      (b-f)</t>
  </si>
  <si>
    <t>Estero stranieri  (c-g)</t>
  </si>
  <si>
    <t>Estero  stimato stranieri (c+d)-(g+h+i)</t>
  </si>
  <si>
    <t xml:space="preserve">Estero stranieri </t>
  </si>
  <si>
    <t>Estero stimato</t>
  </si>
  <si>
    <t>Estero stimato stranieri</t>
  </si>
  <si>
    <r>
      <t>Tavola 3 - Movimento migratorio con l'estero per cittadinanza</t>
    </r>
    <r>
      <rPr>
        <i/>
        <sz val="9"/>
        <rFont val="Arial Narrow"/>
        <family val="2"/>
      </rPr>
      <t xml:space="preserve"> (valori assoluti, saldi e tassi per mille)</t>
    </r>
  </si>
  <si>
    <t>Nord ovest</t>
  </si>
  <si>
    <t>Nord est</t>
  </si>
  <si>
    <t>REGIONI</t>
  </si>
  <si>
    <t>Stranieri residenti</t>
  </si>
  <si>
    <t>% sul totale stranieri residenti</t>
  </si>
  <si>
    <t>Variazione % sul 2013</t>
  </si>
  <si>
    <t>Variazione % senza le rettifiche post-censuarie</t>
  </si>
  <si>
    <t>Incidenza % sulla popolazione residente totale</t>
  </si>
  <si>
    <t>% di donne</t>
  </si>
  <si>
    <t>% di nati stranieri sul totale dei nati</t>
  </si>
  <si>
    <t>Acquisizioni della cittadinanza italiana per mille stranieri residenti</t>
  </si>
  <si>
    <t>Tasso migratorio interno</t>
  </si>
  <si>
    <t>Tasso migratorio estero</t>
  </si>
  <si>
    <r>
      <t xml:space="preserve">Tavola 5 - Popolazione straniera residente al 31 dicembre 2014 </t>
    </r>
    <r>
      <rPr>
        <i/>
        <sz val="9"/>
        <rFont val="Arial Narrow"/>
        <family val="2"/>
      </rPr>
      <t>(valori e alcuni indicatori)</t>
    </r>
  </si>
  <si>
    <t>Tavola 4 - Popolazione straniera residente e movimento anagrafico per regione e ripartizione  - Anno 2014</t>
  </si>
  <si>
    <t>Tavola 1 - Popolazione residente e movimento anagrafico per regione e ripartizione  - Asnno 2004</t>
  </si>
  <si>
    <t>Maschi</t>
  </si>
  <si>
    <t>Femmine</t>
  </si>
  <si>
    <t>Romania</t>
  </si>
  <si>
    <t>Albania</t>
  </si>
  <si>
    <t>Marocco</t>
  </si>
  <si>
    <t>Cina Rep. Popolare</t>
  </si>
  <si>
    <t>Ucraina</t>
  </si>
  <si>
    <t>Filippine</t>
  </si>
  <si>
    <t>India</t>
  </si>
  <si>
    <t>Moldova</t>
  </si>
  <si>
    <t>Bangladesh</t>
  </si>
  <si>
    <t>Perù</t>
  </si>
  <si>
    <t>Egitto</t>
  </si>
  <si>
    <t>Sri Lanka</t>
  </si>
  <si>
    <t>Polonia</t>
  </si>
  <si>
    <t>Pakistan</t>
  </si>
  <si>
    <t>Tunisia</t>
  </si>
  <si>
    <t>Senegal</t>
  </si>
  <si>
    <t>Ecuador</t>
  </si>
  <si>
    <t>Macedonia</t>
  </si>
  <si>
    <t>Nigeria</t>
  </si>
  <si>
    <t>Bulgaria</t>
  </si>
  <si>
    <t>Ghana</t>
  </si>
  <si>
    <t>Kosovo</t>
  </si>
  <si>
    <t>Serbia</t>
  </si>
  <si>
    <t>Brasile</t>
  </si>
  <si>
    <t>Germania</t>
  </si>
  <si>
    <t>Russia Federazione</t>
  </si>
  <si>
    <t>Bosnia-Erzegovina</t>
  </si>
  <si>
    <t>Rep. Dominicana</t>
  </si>
  <si>
    <t>Francia</t>
  </si>
  <si>
    <t>Regno Unito</t>
  </si>
  <si>
    <t>Costa d'Avorio</t>
  </si>
  <si>
    <t>Algeria</t>
  </si>
  <si>
    <t>Spagna</t>
  </si>
  <si>
    <t>Cuba</t>
  </si>
  <si>
    <t>Turchia</t>
  </si>
  <si>
    <t>Colombia</t>
  </si>
  <si>
    <t>Croazia</t>
  </si>
  <si>
    <t>Burkina Faso</t>
  </si>
  <si>
    <t>Bolivia</t>
  </si>
  <si>
    <t>Stati Uniti</t>
  </si>
  <si>
    <t>Georgia</t>
  </si>
  <si>
    <t>El Salvador</t>
  </si>
  <si>
    <t>Camerun</t>
  </si>
  <si>
    <t>Eritrea</t>
  </si>
  <si>
    <t>Iran</t>
  </si>
  <si>
    <t>Bielorussia</t>
  </si>
  <si>
    <t>Slovacchia</t>
  </si>
  <si>
    <t>Argentina</t>
  </si>
  <si>
    <t>Etiopia</t>
  </si>
  <si>
    <t>Svizzera</t>
  </si>
  <si>
    <t>Paesi Bassi</t>
  </si>
  <si>
    <t>Somalia</t>
  </si>
  <si>
    <t>Ungheria</t>
  </si>
  <si>
    <t>Afghanistan</t>
  </si>
  <si>
    <t>Mauritius</t>
  </si>
  <si>
    <t>Giappone</t>
  </si>
  <si>
    <t>Grecia</t>
  </si>
  <si>
    <t>Mali</t>
  </si>
  <si>
    <t>Austria</t>
  </si>
  <si>
    <t>Rep. Ceca</t>
  </si>
  <si>
    <t>Venezuela</t>
  </si>
  <si>
    <t>Portogallo</t>
  </si>
  <si>
    <t>Thailandia</t>
  </si>
  <si>
    <t>Belgio</t>
  </si>
  <si>
    <t>Togo</t>
  </si>
  <si>
    <t>Lituania</t>
  </si>
  <si>
    <t>Siria</t>
  </si>
  <si>
    <t>Capo Verde</t>
  </si>
  <si>
    <t>Guinea</t>
  </si>
  <si>
    <t>Messico</t>
  </si>
  <si>
    <t>Congo</t>
  </si>
  <si>
    <t>Libano</t>
  </si>
  <si>
    <t>Rep. Dem. Congo</t>
  </si>
  <si>
    <t>Cile</t>
  </si>
  <si>
    <t>Gambia</t>
  </si>
  <si>
    <t>Corea del Sud</t>
  </si>
  <si>
    <t>Svezia</t>
  </si>
  <si>
    <t>Iraq</t>
  </si>
  <si>
    <t>Montenegro</t>
  </si>
  <si>
    <t>Lettonia</t>
  </si>
  <si>
    <t>Irlanda</t>
  </si>
  <si>
    <t>Slovenia</t>
  </si>
  <si>
    <t>Benin</t>
  </si>
  <si>
    <t>Indonesia</t>
  </si>
  <si>
    <t>Sudan</t>
  </si>
  <si>
    <t>Kenya</t>
  </si>
  <si>
    <t>Israele</t>
  </si>
  <si>
    <t>Canada</t>
  </si>
  <si>
    <t>Danimarca</t>
  </si>
  <si>
    <t>Giordania</t>
  </si>
  <si>
    <t>Honduras</t>
  </si>
  <si>
    <t>Paraguay</t>
  </si>
  <si>
    <t>Libia</t>
  </si>
  <si>
    <t>Australia</t>
  </si>
  <si>
    <t>Finlandia</t>
  </si>
  <si>
    <t>Liberia</t>
  </si>
  <si>
    <t>Kazakhstan</t>
  </si>
  <si>
    <t>Angola</t>
  </si>
  <si>
    <t>San Marino</t>
  </si>
  <si>
    <t>Madagascar</t>
  </si>
  <si>
    <t>Niger</t>
  </si>
  <si>
    <t>Uruguay</t>
  </si>
  <si>
    <t>Sierra Leone</t>
  </si>
  <si>
    <t>Uzbekistan</t>
  </si>
  <si>
    <t>Nepal</t>
  </si>
  <si>
    <t>Kirghizistan</t>
  </si>
  <si>
    <t>Vietnam</t>
  </si>
  <si>
    <t>Estonia</t>
  </si>
  <si>
    <t>Dominica</t>
  </si>
  <si>
    <t>Norvegia</t>
  </si>
  <si>
    <t>Tanzania</t>
  </si>
  <si>
    <t>Armenia</t>
  </si>
  <si>
    <t>Territori Autonomia Palestinese</t>
  </si>
  <si>
    <t>Mauritania</t>
  </si>
  <si>
    <t>Apolidi</t>
  </si>
  <si>
    <t>Guatemala</t>
  </si>
  <si>
    <t>Guinea Bissau</t>
  </si>
  <si>
    <t>Malta</t>
  </si>
  <si>
    <t>Nicaragua</t>
  </si>
  <si>
    <t>Rep. Sudafricana</t>
  </si>
  <si>
    <t>Seychelles</t>
  </si>
  <si>
    <t>Burundi</t>
  </si>
  <si>
    <t>Ruanda</t>
  </si>
  <si>
    <t>Ciad</t>
  </si>
  <si>
    <t>Uganda</t>
  </si>
  <si>
    <t>Costarica</t>
  </si>
  <si>
    <t>Taiwan</t>
  </si>
  <si>
    <t>Malaysia</t>
  </si>
  <si>
    <t>Azerbaigian</t>
  </si>
  <si>
    <t>Panama</t>
  </si>
  <si>
    <t>Mozambico</t>
  </si>
  <si>
    <t>Nuova Zelanda</t>
  </si>
  <si>
    <t>Myanmar</t>
  </si>
  <si>
    <t>Haiti</t>
  </si>
  <si>
    <t>Lussemburgo</t>
  </si>
  <si>
    <t>Gabon</t>
  </si>
  <si>
    <t>Zambia</t>
  </si>
  <si>
    <t>Cambogia</t>
  </si>
  <si>
    <t>Singapore</t>
  </si>
  <si>
    <t>Cipro</t>
  </si>
  <si>
    <t>Yemen</t>
  </si>
  <si>
    <t>Mongolia</t>
  </si>
  <si>
    <t>Zimbabwe</t>
  </si>
  <si>
    <t>Guinea equatoriale</t>
  </si>
  <si>
    <t>Rep. Centrafricana</t>
  </si>
  <si>
    <t>Giamaica</t>
  </si>
  <si>
    <t>Islanda</t>
  </si>
  <si>
    <t>Arabia Saudita</t>
  </si>
  <si>
    <t>Corea del Nord</t>
  </si>
  <si>
    <t>Timor Orientale</t>
  </si>
  <si>
    <t>Laos</t>
  </si>
  <si>
    <t>Sud Sudan</t>
  </si>
  <si>
    <t>Turkmenistan</t>
  </si>
  <si>
    <t>Malawi</t>
  </si>
  <si>
    <t>Trinidad e Tobago</t>
  </si>
  <si>
    <t>Monaco</t>
  </si>
  <si>
    <t>Tagikistan</t>
  </si>
  <si>
    <t>Kuwait</t>
  </si>
  <si>
    <t>Samoa</t>
  </si>
  <si>
    <t>Sao Tomè e Principe</t>
  </si>
  <si>
    <t>Maldive</t>
  </si>
  <si>
    <t>Guyana</t>
  </si>
  <si>
    <t>Figi</t>
  </si>
  <si>
    <t>Gibuti</t>
  </si>
  <si>
    <t>Bhutan</t>
  </si>
  <si>
    <t>Botswana</t>
  </si>
  <si>
    <t>Bahamas</t>
  </si>
  <si>
    <t>Barbados</t>
  </si>
  <si>
    <t>Brunei</t>
  </si>
  <si>
    <t>Liechtenstein</t>
  </si>
  <si>
    <t>Namibia</t>
  </si>
  <si>
    <t>Grenada</t>
  </si>
  <si>
    <t>Riconosciuti non-cittadini (Lettonia)</t>
  </si>
  <si>
    <t>Suriname</t>
  </si>
  <si>
    <t>Oman</t>
  </si>
  <si>
    <t>Lesotho</t>
  </si>
  <si>
    <t>Antigua e Barbuda</t>
  </si>
  <si>
    <t>Tuvalu</t>
  </si>
  <si>
    <t>Swaziland</t>
  </si>
  <si>
    <t>Saint Lucia</t>
  </si>
  <si>
    <t>Bahrein</t>
  </si>
  <si>
    <t>Salomone Isole</t>
  </si>
  <si>
    <t>Belize</t>
  </si>
  <si>
    <t>Tonga</t>
  </si>
  <si>
    <t>Qatar</t>
  </si>
  <si>
    <t>Papua Nuova Guinea</t>
  </si>
  <si>
    <t>Città del Vaticano</t>
  </si>
  <si>
    <t>Emirati Arabi Uniti</t>
  </si>
  <si>
    <t>Comore</t>
  </si>
  <si>
    <t>S.Vincent e Grenadine</t>
  </si>
  <si>
    <t>Andorra</t>
  </si>
  <si>
    <t>Kiribati</t>
  </si>
  <si>
    <t>Antille Olandesi</t>
  </si>
  <si>
    <t>Vanuatu</t>
  </si>
  <si>
    <t>Palau</t>
  </si>
  <si>
    <t>Marshall Isole</t>
  </si>
  <si>
    <t>Saint Kitts e Nevis</t>
  </si>
  <si>
    <t>Nauru</t>
  </si>
  <si>
    <t>Paese di cittadinanza</t>
  </si>
  <si>
    <t>TOTALE</t>
  </si>
  <si>
    <t>Totale per 100 stranieri residenti</t>
  </si>
  <si>
    <t>F per 100 MF</t>
  </si>
  <si>
    <t>Di cui per  acquisizione della cittadinanza italiana</t>
  </si>
  <si>
    <t>Tavola 7 - Indicatori di struttura della popolazione - Al 31 dicembre 2014</t>
  </si>
  <si>
    <t>Tavola 6 - Popolazione straniera residente per Paese di cittadinanza e sesso - Valori assoluti e composizione 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</si>
</sst>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  <font>
      <i/>
      <sz val="9"/>
      <name val="Arial Narrow"/>
      <family val="2"/>
    </font>
    <font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9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</cellStyleXfs>
  <cellXfs count="154">
    <xf numFmtId="0" fontId="0" fillId="0" borderId="0" xfId="0"/>
    <xf numFmtId="0" fontId="9" fillId="0" borderId="0" xfId="1"/>
    <xf numFmtId="0" fontId="11" fillId="0" borderId="0" xfId="1" applyFont="1"/>
    <xf numFmtId="0" fontId="10" fillId="0" borderId="0" xfId="1" applyFont="1"/>
    <xf numFmtId="0" fontId="10" fillId="0" borderId="1" xfId="1" applyFont="1" applyBorder="1"/>
    <xf numFmtId="0" fontId="11" fillId="0" borderId="1" xfId="1" applyFont="1" applyBorder="1"/>
    <xf numFmtId="0" fontId="11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0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3" fontId="11" fillId="0" borderId="0" xfId="1" applyNumberFormat="1" applyFont="1"/>
    <xf numFmtId="3" fontId="13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right"/>
    </xf>
    <xf numFmtId="0" fontId="8" fillId="0" borderId="0" xfId="0" applyFont="1"/>
    <xf numFmtId="0" fontId="0" fillId="0" borderId="0" xfId="0" applyFont="1"/>
    <xf numFmtId="3" fontId="10" fillId="0" borderId="0" xfId="1" applyNumberFormat="1" applyFont="1" applyBorder="1"/>
    <xf numFmtId="3" fontId="10" fillId="0" borderId="1" xfId="1" applyNumberFormat="1" applyFont="1" applyBorder="1"/>
    <xf numFmtId="0" fontId="14" fillId="0" borderId="0" xfId="2"/>
    <xf numFmtId="0" fontId="11" fillId="0" borderId="0" xfId="2" applyFont="1"/>
    <xf numFmtId="0" fontId="10" fillId="0" borderId="0" xfId="2" applyFont="1"/>
    <xf numFmtId="0" fontId="10" fillId="0" borderId="1" xfId="2" applyFont="1" applyBorder="1"/>
    <xf numFmtId="0" fontId="11" fillId="0" borderId="0" xfId="2" applyFont="1" applyAlignment="1">
      <alignment horizontal="right"/>
    </xf>
    <xf numFmtId="49" fontId="10" fillId="0" borderId="0" xfId="2" applyNumberFormat="1" applyFont="1"/>
    <xf numFmtId="49" fontId="11" fillId="0" borderId="0" xfId="2" applyNumberFormat="1" applyFont="1" applyAlignment="1">
      <alignment horizontal="right"/>
    </xf>
    <xf numFmtId="49" fontId="10" fillId="0" borderId="0" xfId="2" applyNumberFormat="1" applyFont="1" applyBorder="1"/>
    <xf numFmtId="49" fontId="11" fillId="0" borderId="1" xfId="2" applyNumberFormat="1" applyFont="1" applyBorder="1" applyAlignment="1">
      <alignment horizontal="right" vertical="center"/>
    </xf>
    <xf numFmtId="164" fontId="11" fillId="0" borderId="0" xfId="2" applyNumberFormat="1" applyFont="1"/>
    <xf numFmtId="164" fontId="10" fillId="0" borderId="0" xfId="2" applyNumberFormat="1" applyFont="1"/>
    <xf numFmtId="164" fontId="10" fillId="0" borderId="1" xfId="2" applyNumberFormat="1" applyFont="1" applyBorder="1"/>
    <xf numFmtId="165" fontId="11" fillId="0" borderId="0" xfId="3" applyNumberFormat="1" applyFont="1"/>
    <xf numFmtId="165" fontId="11" fillId="0" borderId="0" xfId="2" applyNumberFormat="1" applyFont="1"/>
    <xf numFmtId="49" fontId="11" fillId="0" borderId="1" xfId="2" applyNumberFormat="1" applyFont="1" applyBorder="1" applyAlignment="1">
      <alignment horizontal="right" vertical="center" wrapText="1"/>
    </xf>
    <xf numFmtId="0" fontId="13" fillId="0" borderId="0" xfId="2" applyFont="1" applyFill="1"/>
    <xf numFmtId="165" fontId="11" fillId="0" borderId="0" xfId="3" applyNumberFormat="1" applyFont="1" applyFill="1"/>
    <xf numFmtId="164" fontId="13" fillId="0" borderId="0" xfId="2" applyNumberFormat="1" applyFont="1"/>
    <xf numFmtId="3" fontId="0" fillId="0" borderId="0" xfId="0" applyNumberFormat="1"/>
    <xf numFmtId="3" fontId="8" fillId="0" borderId="0" xfId="0" applyNumberFormat="1" applyFont="1" applyAlignment="1">
      <alignment horizontal="left" indent="1"/>
    </xf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49" fontId="10" fillId="0" borderId="3" xfId="0" applyNumberFormat="1" applyFont="1" applyBorder="1" applyAlignment="1">
      <alignment horizontal="right" vertical="center" wrapText="1"/>
    </xf>
    <xf numFmtId="0" fontId="11" fillId="0" borderId="0" xfId="0" applyFont="1"/>
    <xf numFmtId="3" fontId="11" fillId="0" borderId="0" xfId="0" applyNumberFormat="1" applyFont="1"/>
    <xf numFmtId="166" fontId="15" fillId="0" borderId="0" xfId="0" applyNumberFormat="1" applyFont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5" fillId="0" borderId="0" xfId="0" applyNumberFormat="1" applyFont="1" applyAlignment="1">
      <alignment vertical="center"/>
    </xf>
    <xf numFmtId="166" fontId="15" fillId="0" borderId="0" xfId="0" applyNumberFormat="1" applyFont="1" applyFill="1" applyAlignment="1">
      <alignment vertical="center"/>
    </xf>
    <xf numFmtId="0" fontId="13" fillId="0" borderId="0" xfId="0" applyFont="1" applyFill="1"/>
    <xf numFmtId="3" fontId="13" fillId="0" borderId="0" xfId="0" applyNumberFormat="1" applyFont="1" applyFill="1"/>
    <xf numFmtId="166" fontId="16" fillId="0" borderId="0" xfId="0" applyNumberFormat="1" applyFont="1" applyAlignment="1">
      <alignment vertical="center"/>
    </xf>
    <xf numFmtId="166" fontId="16" fillId="0" borderId="0" xfId="0" applyNumberFormat="1" applyFont="1" applyFill="1" applyAlignment="1">
      <alignment vertical="center"/>
    </xf>
    <xf numFmtId="166" fontId="17" fillId="0" borderId="0" xfId="0" applyNumberFormat="1" applyFont="1"/>
    <xf numFmtId="166" fontId="17" fillId="0" borderId="0" xfId="0" applyNumberFormat="1" applyFont="1" applyFill="1"/>
    <xf numFmtId="0" fontId="10" fillId="0" borderId="0" xfId="0" applyFont="1"/>
    <xf numFmtId="3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0" xfId="0" applyNumberFormat="1" applyFont="1" applyFill="1" applyAlignment="1">
      <alignment vertical="center"/>
    </xf>
    <xf numFmtId="166" fontId="18" fillId="0" borderId="0" xfId="0" applyNumberFormat="1" applyFont="1"/>
    <xf numFmtId="166" fontId="18" fillId="0" borderId="0" xfId="0" applyNumberFormat="1" applyFont="1" applyFill="1"/>
    <xf numFmtId="0" fontId="10" fillId="0" borderId="1" xfId="0" applyFont="1" applyBorder="1"/>
    <xf numFmtId="3" fontId="18" fillId="0" borderId="1" xfId="0" applyNumberFormat="1" applyFont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right" vertical="center" wrapText="1"/>
    </xf>
    <xf numFmtId="0" fontId="19" fillId="0" borderId="0" xfId="10" applyFont="1"/>
    <xf numFmtId="0" fontId="10" fillId="0" borderId="0" xfId="1" applyFont="1" applyBorder="1"/>
    <xf numFmtId="0" fontId="0" fillId="0" borderId="0" xfId="0" applyBorder="1"/>
    <xf numFmtId="3" fontId="0" fillId="0" borderId="0" xfId="0" applyNumberFormat="1" applyBorder="1"/>
    <xf numFmtId="0" fontId="5" fillId="0" borderId="1" xfId="0" applyFont="1" applyFill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0" xfId="0" applyFont="1"/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3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/>
    <xf numFmtId="0" fontId="10" fillId="0" borderId="2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/>
    </xf>
    <xf numFmtId="49" fontId="11" fillId="0" borderId="2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left" vertical="center" wrapText="1"/>
    </xf>
    <xf numFmtId="49" fontId="11" fillId="0" borderId="1" xfId="2" applyNumberFormat="1" applyFont="1" applyBorder="1" applyAlignment="1">
      <alignment horizontal="left" vertical="center" wrapText="1"/>
    </xf>
    <xf numFmtId="49" fontId="11" fillId="0" borderId="2" xfId="2" applyNumberFormat="1" applyFont="1" applyBorder="1" applyAlignment="1">
      <alignment horizontal="right" vertical="center" wrapText="1"/>
    </xf>
    <xf numFmtId="49" fontId="11" fillId="0" borderId="1" xfId="2" applyNumberFormat="1" applyFont="1" applyBorder="1" applyAlignment="1">
      <alignment horizontal="right" vertical="center" wrapText="1"/>
    </xf>
    <xf numFmtId="49" fontId="11" fillId="0" borderId="3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2">
    <cellStyle name="Migliaia 2" xfId="4"/>
    <cellStyle name="Migliaia 2 2" xfId="5"/>
    <cellStyle name="Migliaia 3" xfId="3"/>
    <cellStyle name="Migliaia 3 2" xfId="6"/>
    <cellStyle name="Normale" xfId="0" builtinId="0"/>
    <cellStyle name="Normale 2" xfId="1"/>
    <cellStyle name="Normale 2 2" xfId="8"/>
    <cellStyle name="Normale 2 3" xfId="7"/>
    <cellStyle name="Normale 3" xfId="9"/>
    <cellStyle name="Normale 3 2" xfId="10"/>
    <cellStyle name="Normale 3 3" xfId="11"/>
    <cellStyle name="Normal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Normal="100" workbookViewId="0"/>
  </sheetViews>
  <sheetFormatPr defaultRowHeight="15" x14ac:dyDescent="0.25"/>
  <cols>
    <col min="1" max="1" width="19" customWidth="1"/>
    <col min="2" max="2" width="9.28515625" customWidth="1"/>
    <col min="10" max="10" width="0.85546875" customWidth="1"/>
  </cols>
  <sheetData>
    <row r="1" spans="1:20" x14ac:dyDescent="0.25">
      <c r="A1" s="3" t="s">
        <v>317</v>
      </c>
      <c r="B1" s="3"/>
      <c r="C1" s="1"/>
      <c r="D1" s="1"/>
      <c r="E1" s="1"/>
      <c r="F1" s="1"/>
      <c r="G1" s="1"/>
      <c r="H1" s="1"/>
      <c r="I1" s="1"/>
      <c r="J1" s="1"/>
      <c r="K1" s="13"/>
      <c r="L1" s="2"/>
      <c r="M1" s="1"/>
      <c r="N1" s="1"/>
      <c r="O1" s="1"/>
      <c r="P1" s="1"/>
      <c r="Q1" s="1"/>
      <c r="R1" s="1"/>
      <c r="S1" s="1"/>
    </row>
    <row r="2" spans="1:20" ht="5.25" customHeight="1" x14ac:dyDescent="0.2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5"/>
    </row>
    <row r="3" spans="1:20" x14ac:dyDescent="0.25">
      <c r="A3" s="116" t="s">
        <v>238</v>
      </c>
      <c r="B3" s="124" t="s">
        <v>253</v>
      </c>
      <c r="C3" s="119" t="s">
        <v>239</v>
      </c>
      <c r="D3" s="119" t="s">
        <v>240</v>
      </c>
      <c r="E3" s="124" t="s">
        <v>241</v>
      </c>
      <c r="F3" s="130" t="s">
        <v>242</v>
      </c>
      <c r="G3" s="130"/>
      <c r="H3" s="130"/>
      <c r="I3" s="130"/>
      <c r="J3" s="7"/>
      <c r="K3" s="130" t="s">
        <v>243</v>
      </c>
      <c r="L3" s="130"/>
      <c r="M3" s="130"/>
      <c r="N3" s="130"/>
      <c r="O3" s="124" t="s">
        <v>276</v>
      </c>
      <c r="P3" s="124" t="s">
        <v>277</v>
      </c>
      <c r="Q3" s="124" t="s">
        <v>244</v>
      </c>
      <c r="R3" s="124" t="s">
        <v>245</v>
      </c>
      <c r="S3" s="127" t="s">
        <v>254</v>
      </c>
    </row>
    <row r="4" spans="1:20" x14ac:dyDescent="0.25">
      <c r="A4" s="117"/>
      <c r="B4" s="125"/>
      <c r="C4" s="120"/>
      <c r="D4" s="122"/>
      <c r="E4" s="125"/>
      <c r="F4" s="127" t="s">
        <v>246</v>
      </c>
      <c r="G4" s="127" t="s">
        <v>247</v>
      </c>
      <c r="H4" s="127" t="s">
        <v>248</v>
      </c>
      <c r="I4" s="127" t="s">
        <v>249</v>
      </c>
      <c r="J4" s="8"/>
      <c r="K4" s="127" t="s">
        <v>246</v>
      </c>
      <c r="L4" s="127" t="s">
        <v>250</v>
      </c>
      <c r="M4" s="127" t="s">
        <v>251</v>
      </c>
      <c r="N4" s="127" t="s">
        <v>249</v>
      </c>
      <c r="O4" s="125"/>
      <c r="P4" s="125"/>
      <c r="Q4" s="125"/>
      <c r="R4" s="125"/>
      <c r="S4" s="128"/>
    </row>
    <row r="5" spans="1:20" ht="34.5" customHeight="1" x14ac:dyDescent="0.25">
      <c r="A5" s="118"/>
      <c r="B5" s="126"/>
      <c r="C5" s="121"/>
      <c r="D5" s="123"/>
      <c r="E5" s="126"/>
      <c r="F5" s="129" t="s">
        <v>252</v>
      </c>
      <c r="G5" s="129"/>
      <c r="H5" s="129"/>
      <c r="I5" s="129"/>
      <c r="J5" s="9"/>
      <c r="K5" s="129"/>
      <c r="L5" s="129"/>
      <c r="M5" s="129"/>
      <c r="N5" s="129"/>
      <c r="O5" s="126"/>
      <c r="P5" s="126"/>
      <c r="Q5" s="126"/>
      <c r="R5" s="126"/>
      <c r="S5" s="129"/>
    </row>
    <row r="6" spans="1:20" x14ac:dyDescent="0.25">
      <c r="A6" s="19" t="s">
        <v>203</v>
      </c>
      <c r="B6" s="10">
        <v>4436798</v>
      </c>
      <c r="C6" s="10">
        <v>34637</v>
      </c>
      <c r="D6" s="10">
        <v>49412</v>
      </c>
      <c r="E6" s="10">
        <v>-14775</v>
      </c>
      <c r="F6" s="10">
        <v>151730</v>
      </c>
      <c r="G6" s="10">
        <v>123457</v>
      </c>
      <c r="H6" s="10">
        <v>18945</v>
      </c>
      <c r="I6" s="10">
        <v>9328</v>
      </c>
      <c r="J6" s="10"/>
      <c r="K6" s="10">
        <v>149286</v>
      </c>
      <c r="L6" s="10">
        <v>121032</v>
      </c>
      <c r="M6" s="10">
        <v>10672</v>
      </c>
      <c r="N6" s="10">
        <v>17582</v>
      </c>
      <c r="O6" s="10">
        <f>+G6-L6</f>
        <v>2425</v>
      </c>
      <c r="P6" s="10">
        <f>+H6-M6</f>
        <v>8273</v>
      </c>
      <c r="Q6" s="10">
        <v>2444</v>
      </c>
      <c r="R6" s="10">
        <v>-12331</v>
      </c>
      <c r="S6" s="10">
        <v>4424467</v>
      </c>
    </row>
    <row r="7" spans="1:20" x14ac:dyDescent="0.25">
      <c r="A7" s="19" t="s">
        <v>267</v>
      </c>
      <c r="B7" s="10">
        <v>128591</v>
      </c>
      <c r="C7" s="10">
        <v>1119</v>
      </c>
      <c r="D7" s="10">
        <v>1289</v>
      </c>
      <c r="E7" s="10">
        <v>-170</v>
      </c>
      <c r="F7" s="10">
        <v>5385</v>
      </c>
      <c r="G7" s="10">
        <v>4800</v>
      </c>
      <c r="H7" s="10">
        <v>442</v>
      </c>
      <c r="I7" s="10">
        <v>143</v>
      </c>
      <c r="J7" s="10"/>
      <c r="K7" s="10">
        <v>5508</v>
      </c>
      <c r="L7" s="10">
        <v>4716</v>
      </c>
      <c r="M7" s="10">
        <v>347</v>
      </c>
      <c r="N7" s="10">
        <v>445</v>
      </c>
      <c r="O7" s="10">
        <f t="shared" ref="O7:O33" si="0">+G7-L7</f>
        <v>84</v>
      </c>
      <c r="P7" s="10">
        <f t="shared" ref="P7:P33" si="1">+H7-M7</f>
        <v>95</v>
      </c>
      <c r="Q7" s="10">
        <v>-123</v>
      </c>
      <c r="R7" s="10">
        <v>-293</v>
      </c>
      <c r="S7" s="10">
        <v>128298</v>
      </c>
    </row>
    <row r="8" spans="1:20" x14ac:dyDescent="0.25">
      <c r="A8" s="19" t="s">
        <v>188</v>
      </c>
      <c r="B8" s="10">
        <v>9973397</v>
      </c>
      <c r="C8" s="10">
        <v>86239</v>
      </c>
      <c r="D8" s="10">
        <v>90461</v>
      </c>
      <c r="E8" s="10">
        <v>-4222</v>
      </c>
      <c r="F8" s="10">
        <v>374847</v>
      </c>
      <c r="G8" s="10">
        <v>277215</v>
      </c>
      <c r="H8" s="10">
        <v>57749</v>
      </c>
      <c r="I8" s="10">
        <v>39883</v>
      </c>
      <c r="J8" s="10"/>
      <c r="K8" s="10">
        <v>341407</v>
      </c>
      <c r="L8" s="10">
        <v>263245</v>
      </c>
      <c r="M8" s="10">
        <v>28030</v>
      </c>
      <c r="N8" s="10">
        <v>50132</v>
      </c>
      <c r="O8" s="10">
        <f t="shared" si="0"/>
        <v>13970</v>
      </c>
      <c r="P8" s="10">
        <f t="shared" si="1"/>
        <v>29719</v>
      </c>
      <c r="Q8" s="10">
        <v>33440</v>
      </c>
      <c r="R8" s="10">
        <v>29218</v>
      </c>
      <c r="S8" s="10">
        <v>10002615</v>
      </c>
    </row>
    <row r="9" spans="1:20" s="15" customFormat="1" x14ac:dyDescent="0.25">
      <c r="A9" s="19" t="s">
        <v>184</v>
      </c>
      <c r="B9" s="10">
        <v>1051951</v>
      </c>
      <c r="C9" s="10">
        <v>10379</v>
      </c>
      <c r="D9" s="10">
        <v>8874</v>
      </c>
      <c r="E9" s="10">
        <v>1505</v>
      </c>
      <c r="F9" s="10">
        <v>33111</v>
      </c>
      <c r="G9" s="10">
        <v>26665</v>
      </c>
      <c r="H9" s="10">
        <v>5142</v>
      </c>
      <c r="I9" s="10">
        <v>1304</v>
      </c>
      <c r="J9" s="10"/>
      <c r="K9" s="10">
        <v>30633</v>
      </c>
      <c r="L9" s="10">
        <v>23983</v>
      </c>
      <c r="M9" s="10">
        <v>3903</v>
      </c>
      <c r="N9" s="10">
        <v>2747</v>
      </c>
      <c r="O9" s="10">
        <f t="shared" si="0"/>
        <v>2682</v>
      </c>
      <c r="P9" s="10">
        <f t="shared" si="1"/>
        <v>1239</v>
      </c>
      <c r="Q9" s="10">
        <v>2478</v>
      </c>
      <c r="R9" s="10">
        <v>3983</v>
      </c>
      <c r="S9" s="10">
        <v>1055934</v>
      </c>
      <c r="T9"/>
    </row>
    <row r="10" spans="1:20" x14ac:dyDescent="0.25">
      <c r="A10" s="33" t="s">
        <v>255</v>
      </c>
      <c r="B10" s="11">
        <v>515714</v>
      </c>
      <c r="C10" s="11">
        <v>5517</v>
      </c>
      <c r="D10" s="11">
        <v>4121</v>
      </c>
      <c r="E10" s="11">
        <v>1396</v>
      </c>
      <c r="F10" s="11">
        <v>15271</v>
      </c>
      <c r="G10" s="11">
        <v>12027</v>
      </c>
      <c r="H10" s="11">
        <v>2743</v>
      </c>
      <c r="I10" s="11">
        <v>501</v>
      </c>
      <c r="J10" s="11"/>
      <c r="K10" s="11">
        <v>13863</v>
      </c>
      <c r="L10" s="11">
        <v>10770</v>
      </c>
      <c r="M10" s="11">
        <v>2354</v>
      </c>
      <c r="N10" s="11">
        <v>739</v>
      </c>
      <c r="O10" s="10">
        <f t="shared" si="0"/>
        <v>1257</v>
      </c>
      <c r="P10" s="10">
        <f t="shared" si="1"/>
        <v>389</v>
      </c>
      <c r="Q10" s="11">
        <v>1408</v>
      </c>
      <c r="R10" s="11">
        <f>+Q10+E10</f>
        <v>2804</v>
      </c>
      <c r="S10" s="11">
        <v>518518</v>
      </c>
    </row>
    <row r="11" spans="1:20" x14ac:dyDescent="0.25">
      <c r="A11" s="33" t="s">
        <v>256</v>
      </c>
      <c r="B11" s="11">
        <v>536237</v>
      </c>
      <c r="C11" s="11">
        <v>4862</v>
      </c>
      <c r="D11" s="11">
        <v>4753</v>
      </c>
      <c r="E11" s="11">
        <v>109</v>
      </c>
      <c r="F11" s="11">
        <v>17840</v>
      </c>
      <c r="G11" s="11">
        <v>14638</v>
      </c>
      <c r="H11" s="11">
        <v>2399</v>
      </c>
      <c r="I11" s="11">
        <v>803</v>
      </c>
      <c r="J11" s="11"/>
      <c r="K11" s="11">
        <v>16770</v>
      </c>
      <c r="L11" s="11">
        <v>13213</v>
      </c>
      <c r="M11" s="11">
        <v>1549</v>
      </c>
      <c r="N11" s="11">
        <v>2008</v>
      </c>
      <c r="O11" s="10">
        <f t="shared" si="0"/>
        <v>1425</v>
      </c>
      <c r="P11" s="10">
        <f t="shared" si="1"/>
        <v>850</v>
      </c>
      <c r="Q11" s="11">
        <v>1070</v>
      </c>
      <c r="R11" s="11">
        <f>+Q11+E11</f>
        <v>1179</v>
      </c>
      <c r="S11" s="11">
        <v>537416</v>
      </c>
    </row>
    <row r="12" spans="1:20" x14ac:dyDescent="0.25">
      <c r="A12" s="19" t="s">
        <v>166</v>
      </c>
      <c r="B12" s="10">
        <v>4926818</v>
      </c>
      <c r="C12" s="11">
        <v>40629</v>
      </c>
      <c r="D12" s="11">
        <v>45955</v>
      </c>
      <c r="E12" s="11">
        <v>-5326</v>
      </c>
      <c r="F12" s="11">
        <v>152659</v>
      </c>
      <c r="G12" s="11">
        <v>120065</v>
      </c>
      <c r="H12" s="11">
        <v>22606</v>
      </c>
      <c r="I12" s="11">
        <v>9988</v>
      </c>
      <c r="J12" s="11"/>
      <c r="K12" s="11">
        <v>146555</v>
      </c>
      <c r="L12" s="11">
        <v>117647</v>
      </c>
      <c r="M12" s="11">
        <v>13961</v>
      </c>
      <c r="N12" s="11">
        <v>14947</v>
      </c>
      <c r="O12" s="10">
        <f t="shared" si="0"/>
        <v>2418</v>
      </c>
      <c r="P12" s="10">
        <f t="shared" si="1"/>
        <v>8645</v>
      </c>
      <c r="Q12" s="11">
        <v>6104</v>
      </c>
      <c r="R12" s="10">
        <v>778</v>
      </c>
      <c r="S12" s="11">
        <v>4927596</v>
      </c>
    </row>
    <row r="13" spans="1:20" x14ac:dyDescent="0.25">
      <c r="A13" s="19" t="s">
        <v>159</v>
      </c>
      <c r="B13" s="10">
        <v>1229363</v>
      </c>
      <c r="C13" s="10">
        <v>9177</v>
      </c>
      <c r="D13" s="10">
        <v>13764</v>
      </c>
      <c r="E13" s="10">
        <v>-4587</v>
      </c>
      <c r="F13" s="10">
        <v>38297</v>
      </c>
      <c r="G13" s="10">
        <v>29842</v>
      </c>
      <c r="H13" s="10">
        <v>5221</v>
      </c>
      <c r="I13" s="10">
        <v>3234</v>
      </c>
      <c r="J13" s="10"/>
      <c r="K13" s="10">
        <v>35951</v>
      </c>
      <c r="L13" s="10">
        <v>28268</v>
      </c>
      <c r="M13" s="10">
        <v>4004</v>
      </c>
      <c r="N13" s="10">
        <v>3679</v>
      </c>
      <c r="O13" s="10">
        <f t="shared" si="0"/>
        <v>1574</v>
      </c>
      <c r="P13" s="10">
        <f t="shared" si="1"/>
        <v>1217</v>
      </c>
      <c r="Q13" s="10">
        <v>2346</v>
      </c>
      <c r="R13" s="10">
        <v>-2241</v>
      </c>
      <c r="S13" s="10">
        <v>1227122</v>
      </c>
    </row>
    <row r="14" spans="1:20" x14ac:dyDescent="0.25">
      <c r="A14" s="19" t="s">
        <v>150</v>
      </c>
      <c r="B14" s="10">
        <v>1591939</v>
      </c>
      <c r="C14" s="10">
        <v>10749</v>
      </c>
      <c r="D14" s="10">
        <v>20655</v>
      </c>
      <c r="E14" s="10">
        <v>-9906</v>
      </c>
      <c r="F14" s="10">
        <v>48555</v>
      </c>
      <c r="G14" s="10">
        <v>35879</v>
      </c>
      <c r="H14" s="10">
        <v>6822</v>
      </c>
      <c r="I14" s="10">
        <v>5854</v>
      </c>
      <c r="J14" s="10"/>
      <c r="K14" s="10">
        <v>47325</v>
      </c>
      <c r="L14" s="10">
        <v>35008</v>
      </c>
      <c r="M14" s="10">
        <v>3878</v>
      </c>
      <c r="N14" s="10">
        <v>8439</v>
      </c>
      <c r="O14" s="10">
        <f t="shared" si="0"/>
        <v>871</v>
      </c>
      <c r="P14" s="10">
        <f t="shared" si="1"/>
        <v>2944</v>
      </c>
      <c r="Q14" s="10">
        <v>1230</v>
      </c>
      <c r="R14" s="10">
        <v>-8676</v>
      </c>
      <c r="S14" s="10">
        <v>1583263</v>
      </c>
    </row>
    <row r="15" spans="1:20" x14ac:dyDescent="0.25">
      <c r="A15" s="19" t="s">
        <v>142</v>
      </c>
      <c r="B15" s="10">
        <v>4446354</v>
      </c>
      <c r="C15" s="10">
        <v>36668</v>
      </c>
      <c r="D15" s="10">
        <v>47728</v>
      </c>
      <c r="E15" s="10">
        <v>-11060</v>
      </c>
      <c r="F15" s="10">
        <v>148305</v>
      </c>
      <c r="G15" s="10">
        <v>111830</v>
      </c>
      <c r="H15" s="10">
        <v>24515</v>
      </c>
      <c r="I15" s="10">
        <v>11960</v>
      </c>
      <c r="J15" s="10"/>
      <c r="K15" s="10">
        <v>133091</v>
      </c>
      <c r="L15" s="10">
        <v>104425</v>
      </c>
      <c r="M15" s="10">
        <v>10626</v>
      </c>
      <c r="N15" s="10">
        <v>18040</v>
      </c>
      <c r="O15" s="10">
        <f t="shared" si="0"/>
        <v>7405</v>
      </c>
      <c r="P15" s="10">
        <f t="shared" si="1"/>
        <v>13889</v>
      </c>
      <c r="Q15" s="10">
        <v>15214</v>
      </c>
      <c r="R15" s="10">
        <v>4154</v>
      </c>
      <c r="S15" s="10">
        <v>4450508</v>
      </c>
    </row>
    <row r="16" spans="1:20" x14ac:dyDescent="0.25">
      <c r="A16" s="19" t="s">
        <v>135</v>
      </c>
      <c r="B16" s="10">
        <v>3750511</v>
      </c>
      <c r="C16" s="10">
        <v>29118</v>
      </c>
      <c r="D16" s="10">
        <v>41507</v>
      </c>
      <c r="E16" s="10">
        <v>-12389</v>
      </c>
      <c r="F16" s="10">
        <v>122272</v>
      </c>
      <c r="G16" s="10">
        <v>87838</v>
      </c>
      <c r="H16" s="10">
        <v>21263</v>
      </c>
      <c r="I16" s="10">
        <v>13171</v>
      </c>
      <c r="J16" s="10"/>
      <c r="K16" s="10">
        <v>107740</v>
      </c>
      <c r="L16" s="10">
        <v>82032</v>
      </c>
      <c r="M16" s="10">
        <v>8503</v>
      </c>
      <c r="N16" s="10">
        <v>17205</v>
      </c>
      <c r="O16" s="10">
        <f t="shared" si="0"/>
        <v>5806</v>
      </c>
      <c r="P16" s="10">
        <f t="shared" si="1"/>
        <v>12760</v>
      </c>
      <c r="Q16" s="10">
        <v>14532</v>
      </c>
      <c r="R16" s="10">
        <v>2143</v>
      </c>
      <c r="S16" s="10">
        <v>3752654</v>
      </c>
    </row>
    <row r="17" spans="1:20" x14ac:dyDescent="0.25">
      <c r="A17" s="19" t="s">
        <v>129</v>
      </c>
      <c r="B17" s="10">
        <v>896742</v>
      </c>
      <c r="C17" s="10">
        <v>7015</v>
      </c>
      <c r="D17" s="10">
        <v>9907</v>
      </c>
      <c r="E17" s="10">
        <v>-2892</v>
      </c>
      <c r="F17" s="10">
        <v>20997</v>
      </c>
      <c r="G17" s="10">
        <v>15340</v>
      </c>
      <c r="H17" s="10">
        <v>3820</v>
      </c>
      <c r="I17" s="10">
        <v>1837</v>
      </c>
      <c r="J17" s="10"/>
      <c r="K17" s="10">
        <v>20085</v>
      </c>
      <c r="L17" s="10">
        <v>15572</v>
      </c>
      <c r="M17" s="10">
        <v>2320</v>
      </c>
      <c r="N17" s="10">
        <v>2193</v>
      </c>
      <c r="O17" s="10">
        <f t="shared" si="0"/>
        <v>-232</v>
      </c>
      <c r="P17" s="10">
        <f t="shared" si="1"/>
        <v>1500</v>
      </c>
      <c r="Q17" s="10">
        <v>912</v>
      </c>
      <c r="R17" s="10">
        <v>-1980</v>
      </c>
      <c r="S17" s="10">
        <v>894762</v>
      </c>
    </row>
    <row r="18" spans="1:20" x14ac:dyDescent="0.25">
      <c r="A18" s="19" t="s">
        <v>120</v>
      </c>
      <c r="B18" s="10">
        <v>1553138</v>
      </c>
      <c r="C18" s="10">
        <v>12363</v>
      </c>
      <c r="D18" s="10">
        <v>16826</v>
      </c>
      <c r="E18" s="10">
        <v>-4463</v>
      </c>
      <c r="F18" s="10">
        <v>41067</v>
      </c>
      <c r="G18" s="10">
        <v>30374</v>
      </c>
      <c r="H18" s="10">
        <v>7213</v>
      </c>
      <c r="I18" s="10">
        <v>3480</v>
      </c>
      <c r="J18" s="10"/>
      <c r="K18" s="10">
        <v>38946</v>
      </c>
      <c r="L18" s="10">
        <v>30410</v>
      </c>
      <c r="M18" s="10">
        <v>4111</v>
      </c>
      <c r="N18" s="10">
        <v>4425</v>
      </c>
      <c r="O18" s="10">
        <f t="shared" si="0"/>
        <v>-36</v>
      </c>
      <c r="P18" s="10">
        <f t="shared" si="1"/>
        <v>3102</v>
      </c>
      <c r="Q18" s="10">
        <v>2121</v>
      </c>
      <c r="R18" s="10">
        <v>-2342</v>
      </c>
      <c r="S18" s="10">
        <v>1550796</v>
      </c>
    </row>
    <row r="19" spans="1:20" x14ac:dyDescent="0.25">
      <c r="A19" s="19" t="s">
        <v>111</v>
      </c>
      <c r="B19" s="10">
        <v>5870451</v>
      </c>
      <c r="C19" s="10">
        <v>50360</v>
      </c>
      <c r="D19" s="10">
        <v>54937</v>
      </c>
      <c r="E19" s="10">
        <v>-4577</v>
      </c>
      <c r="F19" s="10">
        <v>168329</v>
      </c>
      <c r="G19" s="10">
        <v>112122</v>
      </c>
      <c r="H19" s="10">
        <v>35810</v>
      </c>
      <c r="I19" s="10">
        <v>20397</v>
      </c>
      <c r="J19" s="10"/>
      <c r="K19" s="10">
        <v>141778</v>
      </c>
      <c r="L19" s="10">
        <v>103496</v>
      </c>
      <c r="M19" s="10">
        <v>11006</v>
      </c>
      <c r="N19" s="10">
        <v>27276</v>
      </c>
      <c r="O19" s="10">
        <f t="shared" si="0"/>
        <v>8626</v>
      </c>
      <c r="P19" s="10">
        <f t="shared" si="1"/>
        <v>24804</v>
      </c>
      <c r="Q19" s="10">
        <v>26551</v>
      </c>
      <c r="R19" s="10">
        <v>21974</v>
      </c>
      <c r="S19" s="10">
        <v>5892425</v>
      </c>
    </row>
    <row r="20" spans="1:20" x14ac:dyDescent="0.25">
      <c r="A20" s="19" t="s">
        <v>268</v>
      </c>
      <c r="B20" s="10">
        <v>1333939</v>
      </c>
      <c r="C20" s="10">
        <v>10534</v>
      </c>
      <c r="D20" s="10">
        <v>14382</v>
      </c>
      <c r="E20" s="10">
        <v>-3848</v>
      </c>
      <c r="F20" s="10">
        <v>34716</v>
      </c>
      <c r="G20" s="10">
        <v>26601</v>
      </c>
      <c r="H20" s="10">
        <v>5139</v>
      </c>
      <c r="I20" s="10">
        <v>2976</v>
      </c>
      <c r="J20" s="10"/>
      <c r="K20" s="10">
        <v>33233</v>
      </c>
      <c r="L20" s="10">
        <v>27229</v>
      </c>
      <c r="M20" s="10">
        <v>2874</v>
      </c>
      <c r="N20" s="10">
        <v>3130</v>
      </c>
      <c r="O20" s="10">
        <f t="shared" si="0"/>
        <v>-628</v>
      </c>
      <c r="P20" s="10">
        <f t="shared" si="1"/>
        <v>2265</v>
      </c>
      <c r="Q20" s="10">
        <v>1483</v>
      </c>
      <c r="R20" s="10">
        <v>-2365</v>
      </c>
      <c r="S20" s="10">
        <v>1331574</v>
      </c>
    </row>
    <row r="21" spans="1:20" x14ac:dyDescent="0.25">
      <c r="A21" s="19" t="s">
        <v>269</v>
      </c>
      <c r="B21" s="10">
        <v>314725</v>
      </c>
      <c r="C21" s="10">
        <v>2213</v>
      </c>
      <c r="D21" s="10">
        <v>3561</v>
      </c>
      <c r="E21" s="10">
        <v>-1348</v>
      </c>
      <c r="F21" s="10">
        <v>6654</v>
      </c>
      <c r="G21" s="10">
        <v>4957</v>
      </c>
      <c r="H21" s="10">
        <v>939</v>
      </c>
      <c r="I21" s="10">
        <v>758</v>
      </c>
      <c r="J21" s="10"/>
      <c r="K21" s="10">
        <v>6683</v>
      </c>
      <c r="L21" s="10">
        <v>5588</v>
      </c>
      <c r="M21" s="10">
        <v>593</v>
      </c>
      <c r="N21" s="10">
        <v>502</v>
      </c>
      <c r="O21" s="10">
        <f t="shared" si="0"/>
        <v>-631</v>
      </c>
      <c r="P21" s="10">
        <f t="shared" si="1"/>
        <v>346</v>
      </c>
      <c r="Q21" s="10">
        <v>-29</v>
      </c>
      <c r="R21" s="10">
        <v>-1377</v>
      </c>
      <c r="S21" s="10">
        <v>313348</v>
      </c>
    </row>
    <row r="22" spans="1:20" x14ac:dyDescent="0.25">
      <c r="A22" s="19" t="s">
        <v>89</v>
      </c>
      <c r="B22" s="10">
        <v>5869965</v>
      </c>
      <c r="C22" s="10">
        <v>51243</v>
      </c>
      <c r="D22" s="10">
        <v>51877</v>
      </c>
      <c r="E22" s="10">
        <v>-634</v>
      </c>
      <c r="F22" s="10">
        <v>151638</v>
      </c>
      <c r="G22" s="10">
        <v>115080</v>
      </c>
      <c r="H22" s="10">
        <v>20195</v>
      </c>
      <c r="I22" s="10">
        <v>16363</v>
      </c>
      <c r="J22" s="10"/>
      <c r="K22" s="10">
        <v>159440</v>
      </c>
      <c r="L22" s="10">
        <v>132449</v>
      </c>
      <c r="M22" s="10">
        <v>8032</v>
      </c>
      <c r="N22" s="10">
        <v>18959</v>
      </c>
      <c r="O22" s="10">
        <f t="shared" si="0"/>
        <v>-17369</v>
      </c>
      <c r="P22" s="10">
        <f t="shared" si="1"/>
        <v>12163</v>
      </c>
      <c r="Q22" s="10">
        <v>-7802</v>
      </c>
      <c r="R22" s="10">
        <v>-8436</v>
      </c>
      <c r="S22" s="10">
        <v>5861529</v>
      </c>
    </row>
    <row r="23" spans="1:20" x14ac:dyDescent="0.25">
      <c r="A23" s="19" t="s">
        <v>80</v>
      </c>
      <c r="B23" s="10">
        <v>4090266</v>
      </c>
      <c r="C23" s="10">
        <v>33191</v>
      </c>
      <c r="D23" s="10">
        <v>36879</v>
      </c>
      <c r="E23" s="10">
        <v>-3688</v>
      </c>
      <c r="F23" s="10">
        <v>72457</v>
      </c>
      <c r="G23" s="10">
        <v>47234</v>
      </c>
      <c r="H23" s="10">
        <v>11028</v>
      </c>
      <c r="I23" s="10">
        <v>14195</v>
      </c>
      <c r="J23" s="10"/>
      <c r="K23" s="10">
        <v>68930</v>
      </c>
      <c r="L23" s="10">
        <v>55990</v>
      </c>
      <c r="M23" s="10">
        <v>6243</v>
      </c>
      <c r="N23" s="10">
        <v>6697</v>
      </c>
      <c r="O23" s="10">
        <f t="shared" si="0"/>
        <v>-8756</v>
      </c>
      <c r="P23" s="10">
        <f t="shared" si="1"/>
        <v>4785</v>
      </c>
      <c r="Q23" s="10">
        <v>3527</v>
      </c>
      <c r="R23" s="10">
        <v>-161</v>
      </c>
      <c r="S23" s="10">
        <v>4090105</v>
      </c>
    </row>
    <row r="24" spans="1:20" x14ac:dyDescent="0.25">
      <c r="A24" s="19" t="s">
        <v>73</v>
      </c>
      <c r="B24" s="10">
        <v>578391</v>
      </c>
      <c r="C24" s="10">
        <v>4123</v>
      </c>
      <c r="D24" s="10">
        <v>5964</v>
      </c>
      <c r="E24" s="10">
        <v>-1841</v>
      </c>
      <c r="F24" s="10">
        <v>9342</v>
      </c>
      <c r="G24" s="10">
        <v>6045</v>
      </c>
      <c r="H24" s="10">
        <v>1854</v>
      </c>
      <c r="I24" s="10">
        <v>1443</v>
      </c>
      <c r="J24" s="10"/>
      <c r="K24" s="10">
        <v>9273</v>
      </c>
      <c r="L24" s="10">
        <v>7768</v>
      </c>
      <c r="M24" s="10">
        <v>821</v>
      </c>
      <c r="N24" s="10">
        <v>684</v>
      </c>
      <c r="O24" s="10">
        <f t="shared" si="0"/>
        <v>-1723</v>
      </c>
      <c r="P24" s="10">
        <f t="shared" si="1"/>
        <v>1033</v>
      </c>
      <c r="Q24" s="10">
        <v>69</v>
      </c>
      <c r="R24" s="10">
        <v>-1772</v>
      </c>
      <c r="S24" s="10">
        <v>576619</v>
      </c>
    </row>
    <row r="25" spans="1:20" x14ac:dyDescent="0.25">
      <c r="A25" s="19" t="s">
        <v>66</v>
      </c>
      <c r="B25" s="10">
        <v>1980533</v>
      </c>
      <c r="C25" s="10">
        <v>16490</v>
      </c>
      <c r="D25" s="10">
        <v>19276</v>
      </c>
      <c r="E25" s="10">
        <v>-2786</v>
      </c>
      <c r="F25" s="10">
        <v>40992</v>
      </c>
      <c r="G25" s="10">
        <v>29174</v>
      </c>
      <c r="H25" s="10">
        <v>8183</v>
      </c>
      <c r="I25" s="10">
        <v>3635</v>
      </c>
      <c r="J25" s="10"/>
      <c r="K25" s="10">
        <v>42108</v>
      </c>
      <c r="L25" s="10">
        <v>34841</v>
      </c>
      <c r="M25" s="10">
        <v>3564</v>
      </c>
      <c r="N25" s="10">
        <v>3703</v>
      </c>
      <c r="O25" s="10">
        <f t="shared" si="0"/>
        <v>-5667</v>
      </c>
      <c r="P25" s="10">
        <f t="shared" si="1"/>
        <v>4619</v>
      </c>
      <c r="Q25" s="10">
        <v>-1116</v>
      </c>
      <c r="R25" s="10">
        <v>-3902</v>
      </c>
      <c r="S25" s="10">
        <v>1976631</v>
      </c>
    </row>
    <row r="26" spans="1:20" x14ac:dyDescent="0.25">
      <c r="A26" s="19" t="s">
        <v>60</v>
      </c>
      <c r="B26" s="10">
        <v>5094937</v>
      </c>
      <c r="C26" s="10">
        <v>44876</v>
      </c>
      <c r="D26" s="10">
        <v>49665</v>
      </c>
      <c r="E26" s="10">
        <v>-4789</v>
      </c>
      <c r="F26" s="10">
        <v>108316</v>
      </c>
      <c r="G26" s="10">
        <v>79746</v>
      </c>
      <c r="H26" s="10">
        <v>16925</v>
      </c>
      <c r="I26" s="10">
        <v>11645</v>
      </c>
      <c r="J26" s="10"/>
      <c r="K26" s="10">
        <v>106384</v>
      </c>
      <c r="L26" s="10">
        <v>88000</v>
      </c>
      <c r="M26" s="10">
        <v>9979</v>
      </c>
      <c r="N26" s="10">
        <v>8405</v>
      </c>
      <c r="O26" s="10">
        <f t="shared" si="0"/>
        <v>-8254</v>
      </c>
      <c r="P26" s="10">
        <f t="shared" si="1"/>
        <v>6946</v>
      </c>
      <c r="Q26" s="10">
        <v>1932</v>
      </c>
      <c r="R26" s="10">
        <v>-2857</v>
      </c>
      <c r="S26" s="10">
        <v>5092080</v>
      </c>
    </row>
    <row r="27" spans="1:20" x14ac:dyDescent="0.25">
      <c r="A27" s="19" t="s">
        <v>53</v>
      </c>
      <c r="B27" s="10">
        <v>1663859</v>
      </c>
      <c r="C27" s="10">
        <v>11473</v>
      </c>
      <c r="D27" s="10">
        <v>15445</v>
      </c>
      <c r="E27" s="10">
        <v>-3972</v>
      </c>
      <c r="F27" s="10">
        <v>38310</v>
      </c>
      <c r="G27" s="10">
        <v>29576</v>
      </c>
      <c r="H27" s="10">
        <v>3820</v>
      </c>
      <c r="I27" s="10">
        <v>4914</v>
      </c>
      <c r="J27" s="10"/>
      <c r="K27" s="10">
        <v>34911</v>
      </c>
      <c r="L27" s="10">
        <v>30617</v>
      </c>
      <c r="M27" s="10">
        <v>2861</v>
      </c>
      <c r="N27" s="10">
        <v>1433</v>
      </c>
      <c r="O27" s="10">
        <f t="shared" si="0"/>
        <v>-1041</v>
      </c>
      <c r="P27" s="10">
        <f t="shared" si="1"/>
        <v>959</v>
      </c>
      <c r="Q27" s="10">
        <v>3399</v>
      </c>
      <c r="R27" s="10">
        <v>-573</v>
      </c>
      <c r="S27" s="10">
        <v>1663286</v>
      </c>
    </row>
    <row r="28" spans="1:20" s="14" customFormat="1" x14ac:dyDescent="0.25">
      <c r="A28" s="20" t="s">
        <v>270</v>
      </c>
      <c r="B28" s="12">
        <v>16130725</v>
      </c>
      <c r="C28" s="12">
        <v>132744</v>
      </c>
      <c r="D28" s="12">
        <v>161817</v>
      </c>
      <c r="E28" s="12">
        <v>-29073</v>
      </c>
      <c r="F28" s="12">
        <v>580517</v>
      </c>
      <c r="G28" s="12">
        <v>441351</v>
      </c>
      <c r="H28" s="12">
        <v>83958</v>
      </c>
      <c r="I28" s="12">
        <v>55208</v>
      </c>
      <c r="J28" s="12"/>
      <c r="K28" s="12">
        <v>543526</v>
      </c>
      <c r="L28" s="12">
        <v>424001</v>
      </c>
      <c r="M28" s="12">
        <v>42927</v>
      </c>
      <c r="N28" s="12">
        <v>76598</v>
      </c>
      <c r="O28" s="16">
        <f t="shared" si="0"/>
        <v>17350</v>
      </c>
      <c r="P28" s="16">
        <f t="shared" si="1"/>
        <v>41031</v>
      </c>
      <c r="Q28" s="12">
        <v>36991</v>
      </c>
      <c r="R28" s="12">
        <v>7918</v>
      </c>
      <c r="S28" s="12">
        <v>16138643</v>
      </c>
      <c r="T28"/>
    </row>
    <row r="29" spans="1:20" s="14" customFormat="1" x14ac:dyDescent="0.25">
      <c r="A29" s="20" t="s">
        <v>271</v>
      </c>
      <c r="B29" s="12">
        <v>11654486</v>
      </c>
      <c r="C29" s="12">
        <v>96853</v>
      </c>
      <c r="D29" s="12">
        <v>116321</v>
      </c>
      <c r="E29" s="12">
        <v>-19468</v>
      </c>
      <c r="F29" s="12">
        <v>372372</v>
      </c>
      <c r="G29" s="12">
        <v>288402</v>
      </c>
      <c r="H29" s="12">
        <v>57484</v>
      </c>
      <c r="I29" s="12">
        <v>26486</v>
      </c>
      <c r="J29" s="12"/>
      <c r="K29" s="12">
        <v>346230</v>
      </c>
      <c r="L29" s="12">
        <v>274323</v>
      </c>
      <c r="M29" s="12">
        <v>32494</v>
      </c>
      <c r="N29" s="12">
        <v>39413</v>
      </c>
      <c r="O29" s="16">
        <f t="shared" si="0"/>
        <v>14079</v>
      </c>
      <c r="P29" s="16">
        <f t="shared" si="1"/>
        <v>24990</v>
      </c>
      <c r="Q29" s="12">
        <v>26142</v>
      </c>
      <c r="R29" s="12">
        <v>6674</v>
      </c>
      <c r="S29" s="12">
        <v>11661160</v>
      </c>
      <c r="T29"/>
    </row>
    <row r="30" spans="1:20" s="14" customFormat="1" x14ac:dyDescent="0.25">
      <c r="A30" s="20" t="s">
        <v>27</v>
      </c>
      <c r="B30" s="12">
        <v>12070842</v>
      </c>
      <c r="C30" s="12">
        <v>98856</v>
      </c>
      <c r="D30" s="12">
        <v>123177</v>
      </c>
      <c r="E30" s="12">
        <v>-24321</v>
      </c>
      <c r="F30" s="12">
        <v>352665</v>
      </c>
      <c r="G30" s="12">
        <v>245674</v>
      </c>
      <c r="H30" s="12">
        <v>68106</v>
      </c>
      <c r="I30" s="12">
        <v>38885</v>
      </c>
      <c r="J30" s="12"/>
      <c r="K30" s="12">
        <v>308549</v>
      </c>
      <c r="L30" s="12">
        <v>231510</v>
      </c>
      <c r="M30" s="12">
        <v>25940</v>
      </c>
      <c r="N30" s="12">
        <v>51099</v>
      </c>
      <c r="O30" s="16">
        <f t="shared" si="0"/>
        <v>14164</v>
      </c>
      <c r="P30" s="16">
        <f t="shared" si="1"/>
        <v>42166</v>
      </c>
      <c r="Q30" s="12">
        <v>44116</v>
      </c>
      <c r="R30" s="12">
        <v>19795</v>
      </c>
      <c r="S30" s="12">
        <v>12090637</v>
      </c>
      <c r="T30"/>
    </row>
    <row r="31" spans="1:20" s="14" customFormat="1" x14ac:dyDescent="0.25">
      <c r="A31" s="20" t="s">
        <v>272</v>
      </c>
      <c r="B31" s="12">
        <v>14167819</v>
      </c>
      <c r="C31" s="12">
        <v>117794</v>
      </c>
      <c r="D31" s="12">
        <v>131939</v>
      </c>
      <c r="E31" s="12">
        <v>-14145</v>
      </c>
      <c r="F31" s="12">
        <v>315799</v>
      </c>
      <c r="G31" s="12">
        <v>229091</v>
      </c>
      <c r="H31" s="12">
        <v>47338</v>
      </c>
      <c r="I31" s="12">
        <v>39370</v>
      </c>
      <c r="J31" s="12"/>
      <c r="K31" s="12">
        <v>319667</v>
      </c>
      <c r="L31" s="12">
        <v>263865</v>
      </c>
      <c r="M31" s="12">
        <v>22127</v>
      </c>
      <c r="N31" s="12">
        <v>33675</v>
      </c>
      <c r="O31" s="16">
        <f t="shared" si="0"/>
        <v>-34774</v>
      </c>
      <c r="P31" s="16">
        <f t="shared" si="1"/>
        <v>25211</v>
      </c>
      <c r="Q31" s="12">
        <v>-3868</v>
      </c>
      <c r="R31" s="12">
        <v>-18013</v>
      </c>
      <c r="S31" s="12">
        <v>14149806</v>
      </c>
      <c r="T31"/>
    </row>
    <row r="32" spans="1:20" s="14" customFormat="1" x14ac:dyDescent="0.25">
      <c r="A32" s="20" t="s">
        <v>273</v>
      </c>
      <c r="B32" s="16">
        <v>6758796</v>
      </c>
      <c r="C32" s="16">
        <v>56349</v>
      </c>
      <c r="D32" s="16">
        <v>65110</v>
      </c>
      <c r="E32" s="16">
        <v>-8761</v>
      </c>
      <c r="F32" s="16">
        <v>146626</v>
      </c>
      <c r="G32" s="16">
        <v>109322</v>
      </c>
      <c r="H32" s="16">
        <v>20745</v>
      </c>
      <c r="I32" s="16">
        <v>16559</v>
      </c>
      <c r="J32" s="16"/>
      <c r="K32" s="16">
        <v>141295</v>
      </c>
      <c r="L32" s="16">
        <v>118617</v>
      </c>
      <c r="M32" s="16">
        <v>12840</v>
      </c>
      <c r="N32" s="16">
        <v>9838</v>
      </c>
      <c r="O32" s="16">
        <f t="shared" si="0"/>
        <v>-9295</v>
      </c>
      <c r="P32" s="16">
        <f t="shared" si="1"/>
        <v>7905</v>
      </c>
      <c r="Q32" s="16">
        <v>5331</v>
      </c>
      <c r="R32" s="16">
        <v>-3430</v>
      </c>
      <c r="S32" s="16">
        <v>6755366</v>
      </c>
      <c r="T32"/>
    </row>
    <row r="33" spans="1:20" s="14" customFormat="1" x14ac:dyDescent="0.25">
      <c r="A33" s="21" t="s">
        <v>274</v>
      </c>
      <c r="B33" s="17">
        <v>60782668</v>
      </c>
      <c r="C33" s="17">
        <v>502596</v>
      </c>
      <c r="D33" s="17">
        <v>598364</v>
      </c>
      <c r="E33" s="17">
        <v>-95768</v>
      </c>
      <c r="F33" s="17">
        <v>1767979</v>
      </c>
      <c r="G33" s="17">
        <v>1313840</v>
      </c>
      <c r="H33" s="17">
        <v>277631</v>
      </c>
      <c r="I33" s="17">
        <v>176508</v>
      </c>
      <c r="J33" s="17"/>
      <c r="K33" s="17">
        <v>1659267</v>
      </c>
      <c r="L33" s="17">
        <v>1312316</v>
      </c>
      <c r="M33" s="17">
        <v>136328</v>
      </c>
      <c r="N33" s="17">
        <v>210623</v>
      </c>
      <c r="O33" s="17">
        <f t="shared" si="0"/>
        <v>1524</v>
      </c>
      <c r="P33" s="17">
        <f t="shared" si="1"/>
        <v>141303</v>
      </c>
      <c r="Q33" s="17">
        <v>108712</v>
      </c>
      <c r="R33" s="17">
        <v>12944</v>
      </c>
      <c r="S33" s="17">
        <v>60795612</v>
      </c>
      <c r="T33" s="36"/>
    </row>
  </sheetData>
  <mergeCells count="20">
    <mergeCell ref="S3:S5"/>
    <mergeCell ref="F4:F5"/>
    <mergeCell ref="G4:G5"/>
    <mergeCell ref="H4:H5"/>
    <mergeCell ref="I4:I5"/>
    <mergeCell ref="K4:K5"/>
    <mergeCell ref="L4:L5"/>
    <mergeCell ref="M4:M5"/>
    <mergeCell ref="N4:N5"/>
    <mergeCell ref="F3:I3"/>
    <mergeCell ref="K3:N3"/>
    <mergeCell ref="Q3:Q5"/>
    <mergeCell ref="R3:R5"/>
    <mergeCell ref="O3:O5"/>
    <mergeCell ref="P3:P5"/>
    <mergeCell ref="A3:A5"/>
    <mergeCell ref="C3:C5"/>
    <mergeCell ref="D3:D5"/>
    <mergeCell ref="E3:E5"/>
    <mergeCell ref="B3:B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5" x14ac:dyDescent="0.25"/>
  <cols>
    <col min="1" max="1" width="18" customWidth="1"/>
  </cols>
  <sheetData>
    <row r="1" spans="1:12" x14ac:dyDescent="0.25">
      <c r="A1" s="23" t="s">
        <v>275</v>
      </c>
      <c r="B1" s="18"/>
      <c r="C1" s="18"/>
      <c r="D1" s="18"/>
      <c r="E1" s="18"/>
      <c r="F1" s="18"/>
      <c r="G1" s="18"/>
      <c r="H1" s="24"/>
      <c r="I1" s="18"/>
      <c r="J1" s="18"/>
    </row>
    <row r="2" spans="1:12" x14ac:dyDescent="0.25">
      <c r="A2" s="25"/>
      <c r="B2" s="18"/>
      <c r="C2" s="18"/>
      <c r="D2" s="18"/>
      <c r="E2" s="18"/>
      <c r="F2" s="18"/>
      <c r="G2" s="18"/>
      <c r="H2" s="18"/>
      <c r="I2" s="18"/>
      <c r="J2" s="18"/>
    </row>
    <row r="3" spans="1:12" x14ac:dyDescent="0.25">
      <c r="A3" s="133" t="s">
        <v>257</v>
      </c>
      <c r="B3" s="135" t="s">
        <v>258</v>
      </c>
      <c r="C3" s="135" t="s">
        <v>259</v>
      </c>
      <c r="D3" s="137" t="s">
        <v>260</v>
      </c>
      <c r="E3" s="137"/>
      <c r="F3" s="137"/>
      <c r="G3" s="131" t="s">
        <v>261</v>
      </c>
      <c r="H3" s="131" t="s">
        <v>262</v>
      </c>
      <c r="I3" s="22"/>
      <c r="J3" s="22"/>
    </row>
    <row r="4" spans="1:12" ht="27" x14ac:dyDescent="0.25">
      <c r="A4" s="134"/>
      <c r="B4" s="136"/>
      <c r="C4" s="136" t="s">
        <v>263</v>
      </c>
      <c r="D4" s="26" t="s">
        <v>264</v>
      </c>
      <c r="E4" s="26" t="s">
        <v>265</v>
      </c>
      <c r="F4" s="32" t="s">
        <v>266</v>
      </c>
      <c r="G4" s="132"/>
      <c r="H4" s="132"/>
      <c r="I4" s="22"/>
      <c r="J4" s="22"/>
    </row>
    <row r="5" spans="1:12" x14ac:dyDescent="0.25">
      <c r="A5" s="24"/>
      <c r="B5" s="22"/>
      <c r="C5" s="22"/>
      <c r="D5" s="24"/>
      <c r="E5" s="24"/>
      <c r="F5" s="24"/>
      <c r="G5" s="24"/>
      <c r="H5" s="24"/>
      <c r="I5" s="22"/>
      <c r="J5" s="22"/>
    </row>
    <row r="6" spans="1:12" x14ac:dyDescent="0.25">
      <c r="A6" s="19" t="s">
        <v>203</v>
      </c>
      <c r="B6" s="27">
        <v>7.8176197190807404</v>
      </c>
      <c r="C6" s="27">
        <v>11.152358043687894</v>
      </c>
      <c r="D6" s="27">
        <v>0.54732591791352592</v>
      </c>
      <c r="E6" s="27">
        <v>1.8672277603705567</v>
      </c>
      <c r="F6" s="27">
        <v>2.4145536782840828</v>
      </c>
      <c r="G6" s="27">
        <v>-3.3347383246071525</v>
      </c>
      <c r="H6" s="27">
        <v>-2.7831240799140979</v>
      </c>
      <c r="I6" s="30"/>
      <c r="J6" s="31"/>
      <c r="K6" s="31"/>
      <c r="L6" s="31"/>
    </row>
    <row r="7" spans="1:12" x14ac:dyDescent="0.25">
      <c r="A7" s="19" t="s">
        <v>267</v>
      </c>
      <c r="B7" s="27">
        <v>8.7119339481254539</v>
      </c>
      <c r="C7" s="27">
        <v>10.035462787429591</v>
      </c>
      <c r="D7" s="27">
        <v>0.65397895589145505</v>
      </c>
      <c r="E7" s="27">
        <v>0.73961905725819321</v>
      </c>
      <c r="F7" s="27">
        <v>1.3935980131496484</v>
      </c>
      <c r="G7" s="27">
        <v>-1.3235288393041353</v>
      </c>
      <c r="H7" s="27">
        <v>-2.2811408818594798</v>
      </c>
      <c r="I7" s="30"/>
      <c r="J7" s="31"/>
      <c r="K7" s="31"/>
      <c r="L7" s="31"/>
    </row>
    <row r="8" spans="1:12" x14ac:dyDescent="0.25">
      <c r="A8" s="19" t="s">
        <v>188</v>
      </c>
      <c r="B8" s="27">
        <v>8.6342559265583141</v>
      </c>
      <c r="C8" s="27">
        <v>9.0569629213278411</v>
      </c>
      <c r="D8" s="27">
        <v>1.3986775738821142</v>
      </c>
      <c r="E8" s="27">
        <v>2.9754687772514354</v>
      </c>
      <c r="F8" s="27">
        <v>4.3741463511335494</v>
      </c>
      <c r="G8" s="27">
        <v>-0.42270699476952661</v>
      </c>
      <c r="H8" s="27">
        <v>2.9253086151530145</v>
      </c>
      <c r="I8" s="30"/>
      <c r="J8" s="31"/>
      <c r="K8" s="31"/>
      <c r="L8" s="31"/>
    </row>
    <row r="9" spans="1:12" x14ac:dyDescent="0.25">
      <c r="A9" s="19" t="s">
        <v>184</v>
      </c>
      <c r="B9" s="27">
        <v>9.8477858137422096</v>
      </c>
      <c r="C9" s="27">
        <v>8.4198141739231502</v>
      </c>
      <c r="D9" s="27">
        <v>2.5447308558104451</v>
      </c>
      <c r="E9" s="27">
        <v>1.1755859546417382</v>
      </c>
      <c r="F9" s="27">
        <v>3.7203168104521831</v>
      </c>
      <c r="G9" s="27">
        <v>1.4279716398190603</v>
      </c>
      <c r="H9" s="27">
        <v>3.7791435491025362</v>
      </c>
      <c r="I9" s="30"/>
      <c r="J9" s="31"/>
      <c r="K9" s="31"/>
      <c r="L9" s="31"/>
    </row>
    <row r="10" spans="1:12" x14ac:dyDescent="0.25">
      <c r="A10" s="33" t="s">
        <v>255</v>
      </c>
      <c r="B10" s="35">
        <v>10.668786113753974</v>
      </c>
      <c r="C10" s="35">
        <v>7.9691984003589127</v>
      </c>
      <c r="D10" s="35">
        <v>2.43078922330773</v>
      </c>
      <c r="E10" s="35">
        <v>0.75224901182713355</v>
      </c>
      <c r="F10" s="35">
        <v>3.1830382351348634</v>
      </c>
      <c r="G10" s="35">
        <v>2.6995877133950601</v>
      </c>
      <c r="H10" s="35">
        <v>5.4223810518336313</v>
      </c>
      <c r="I10" s="34"/>
      <c r="J10" s="31"/>
      <c r="K10" s="31"/>
      <c r="L10" s="31"/>
    </row>
    <row r="11" spans="1:12" x14ac:dyDescent="0.25">
      <c r="A11" s="33" t="s">
        <v>256</v>
      </c>
      <c r="B11" s="35">
        <v>9.0569299391889189</v>
      </c>
      <c r="C11" s="35">
        <v>8.8538848212597561</v>
      </c>
      <c r="D11" s="35">
        <v>2.6544889270555756</v>
      </c>
      <c r="E11" s="35">
        <v>1.5833793599980626</v>
      </c>
      <c r="F11" s="35">
        <v>4.2378682870536384</v>
      </c>
      <c r="G11" s="35">
        <v>0.20304511792916333</v>
      </c>
      <c r="H11" s="35">
        <v>2.1962403122796657</v>
      </c>
      <c r="I11" s="34"/>
      <c r="J11" s="31"/>
      <c r="K11" s="31"/>
      <c r="L11" s="31"/>
    </row>
    <row r="12" spans="1:12" x14ac:dyDescent="0.25">
      <c r="A12" s="19" t="s">
        <v>166</v>
      </c>
      <c r="B12" s="27">
        <v>8.2458480027325827</v>
      </c>
      <c r="C12" s="27">
        <v>9.3267849310978814</v>
      </c>
      <c r="D12" s="27">
        <v>0.49074455365889846</v>
      </c>
      <c r="E12" s="27">
        <v>1.7545436999095025</v>
      </c>
      <c r="F12" s="27">
        <v>2.2452882535684009</v>
      </c>
      <c r="G12" s="27">
        <v>-1.0809369283652992</v>
      </c>
      <c r="H12" s="27">
        <v>0.15789878525501364</v>
      </c>
      <c r="I12" s="30"/>
      <c r="J12" s="31"/>
      <c r="K12" s="31"/>
      <c r="L12" s="31"/>
    </row>
    <row r="13" spans="1:12" x14ac:dyDescent="0.25">
      <c r="A13" s="19" t="s">
        <v>159</v>
      </c>
      <c r="B13" s="27">
        <v>7.4716515671783057</v>
      </c>
      <c r="C13" s="27">
        <v>11.206256093564585</v>
      </c>
      <c r="D13" s="27">
        <v>1.2815058915482895</v>
      </c>
      <c r="E13" s="27">
        <v>0.99084667726446529</v>
      </c>
      <c r="F13" s="27">
        <v>2.2723525688127548</v>
      </c>
      <c r="G13" s="27">
        <v>-3.7346045263862795</v>
      </c>
      <c r="H13" s="27">
        <v>-1.8245582610925775</v>
      </c>
      <c r="I13" s="30"/>
      <c r="J13" s="31"/>
      <c r="K13" s="31"/>
      <c r="L13" s="31"/>
    </row>
    <row r="14" spans="1:12" x14ac:dyDescent="0.25">
      <c r="A14" s="19" t="s">
        <v>150</v>
      </c>
      <c r="B14" s="27">
        <v>6.7705928630682388</v>
      </c>
      <c r="C14" s="27">
        <v>13.010195886749882</v>
      </c>
      <c r="D14" s="27">
        <v>0.54862651258093187</v>
      </c>
      <c r="E14" s="27">
        <v>1.8543702101472599</v>
      </c>
      <c r="F14" s="27">
        <v>2.4029967227281919</v>
      </c>
      <c r="G14" s="27">
        <v>-6.2396030236816431</v>
      </c>
      <c r="H14" s="27">
        <v>-5.4648491655019118</v>
      </c>
      <c r="I14" s="30"/>
      <c r="J14" s="31"/>
      <c r="K14" s="31"/>
      <c r="L14" s="31"/>
    </row>
    <row r="15" spans="1:12" x14ac:dyDescent="0.25">
      <c r="A15" s="19" t="s">
        <v>142</v>
      </c>
      <c r="B15" s="27">
        <v>8.2429063191044207</v>
      </c>
      <c r="C15" s="27">
        <v>10.729176197180534</v>
      </c>
      <c r="D15" s="27">
        <v>1.6646318668312492</v>
      </c>
      <c r="E15" s="27">
        <v>3.1222244427304817</v>
      </c>
      <c r="F15" s="27">
        <v>4.7868563095617311</v>
      </c>
      <c r="G15" s="27">
        <v>-2.4862698780761128</v>
      </c>
      <c r="H15" s="27">
        <v>0.93381239362822532</v>
      </c>
      <c r="I15" s="30"/>
      <c r="J15" s="31"/>
      <c r="K15" s="31"/>
      <c r="L15" s="31"/>
    </row>
    <row r="16" spans="1:12" x14ac:dyDescent="0.25">
      <c r="A16" s="19" t="s">
        <v>135</v>
      </c>
      <c r="B16" s="27">
        <v>7.7615246366033528</v>
      </c>
      <c r="C16" s="27">
        <v>11.063864382563892</v>
      </c>
      <c r="D16" s="27">
        <v>1.547613573738549</v>
      </c>
      <c r="E16" s="27">
        <v>3.4012313470382165</v>
      </c>
      <c r="F16" s="27">
        <v>4.9488449207767653</v>
      </c>
      <c r="G16" s="27">
        <v>-3.3023397459605381</v>
      </c>
      <c r="H16" s="27">
        <v>0.57122560945947476</v>
      </c>
      <c r="I16" s="30"/>
      <c r="J16" s="31"/>
      <c r="K16" s="31"/>
      <c r="L16" s="31"/>
    </row>
    <row r="17" spans="1:12" x14ac:dyDescent="0.25">
      <c r="A17" s="19" t="s">
        <v>129</v>
      </c>
      <c r="B17" s="27">
        <v>7.831408693477659</v>
      </c>
      <c r="C17" s="27">
        <v>11.059980887567095</v>
      </c>
      <c r="D17" s="27">
        <v>-0.25900025900025903</v>
      </c>
      <c r="E17" s="27">
        <v>1.6745706400878813</v>
      </c>
      <c r="F17" s="27">
        <v>1.4155703810876221</v>
      </c>
      <c r="G17" s="27">
        <v>-3.2285721940894354</v>
      </c>
      <c r="H17" s="27">
        <v>-2.2104332449160036</v>
      </c>
      <c r="I17" s="30"/>
      <c r="J17" s="31"/>
      <c r="K17" s="31"/>
      <c r="L17" s="31"/>
    </row>
    <row r="18" spans="1:12" x14ac:dyDescent="0.25">
      <c r="A18" s="19" t="s">
        <v>120</v>
      </c>
      <c r="B18" s="27">
        <v>7.9660198960416029</v>
      </c>
      <c r="C18" s="27">
        <v>10.84172537173793</v>
      </c>
      <c r="D18" s="27">
        <v>-2.3196369510434179E-2</v>
      </c>
      <c r="E18" s="27">
        <v>1.9987538394824118</v>
      </c>
      <c r="F18" s="27">
        <v>1.9755574699719776</v>
      </c>
      <c r="G18" s="27">
        <v>-2.8757054756963263</v>
      </c>
      <c r="H18" s="27">
        <v>-1.5090527053732459</v>
      </c>
      <c r="I18" s="30"/>
      <c r="J18" s="31"/>
      <c r="K18" s="31"/>
      <c r="L18" s="31"/>
    </row>
    <row r="19" spans="1:12" x14ac:dyDescent="0.25">
      <c r="A19" s="19" t="s">
        <v>111</v>
      </c>
      <c r="B19" s="27">
        <v>8.5625318161986925</v>
      </c>
      <c r="C19" s="27">
        <v>9.3407428591443118</v>
      </c>
      <c r="D19" s="27">
        <v>1.4666481224489658</v>
      </c>
      <c r="E19" s="27">
        <v>4.2173359644359092</v>
      </c>
      <c r="F19" s="27">
        <v>5.683984086884875</v>
      </c>
      <c r="G19" s="27">
        <v>-0.77821104294561971</v>
      </c>
      <c r="H19" s="27">
        <v>3.7361611225009939</v>
      </c>
      <c r="I19" s="30"/>
      <c r="J19" s="31"/>
      <c r="K19" s="31"/>
      <c r="L19" s="31"/>
    </row>
    <row r="20" spans="1:12" x14ac:dyDescent="0.25">
      <c r="A20" s="19" t="s">
        <v>268</v>
      </c>
      <c r="B20" s="27">
        <v>7.9039194331447638</v>
      </c>
      <c r="C20" s="27">
        <v>10.791168529284983</v>
      </c>
      <c r="D20" s="27">
        <v>-0.47120385456758229</v>
      </c>
      <c r="E20" s="27">
        <v>1.6994852398018692</v>
      </c>
      <c r="F20" s="27">
        <v>1.2282813852342869</v>
      </c>
      <c r="G20" s="27">
        <v>-2.8872490961402173</v>
      </c>
      <c r="H20" s="27">
        <v>-1.7745177007202741</v>
      </c>
      <c r="I20" s="30"/>
      <c r="J20" s="31"/>
      <c r="K20" s="31"/>
      <c r="L20" s="31"/>
    </row>
    <row r="21" spans="1:12" x14ac:dyDescent="0.25">
      <c r="A21" s="19" t="s">
        <v>269</v>
      </c>
      <c r="B21" s="27">
        <v>7.0469515486257173</v>
      </c>
      <c r="C21" s="27">
        <v>11.339446210870392</v>
      </c>
      <c r="D21" s="27">
        <v>-2.0093205726085981</v>
      </c>
      <c r="E21" s="27">
        <v>1.1017827545524166</v>
      </c>
      <c r="F21" s="27">
        <v>-0.9075378180561815</v>
      </c>
      <c r="G21" s="27">
        <v>-4.2924946622446756</v>
      </c>
      <c r="H21" s="27">
        <v>-4.3848406156609183</v>
      </c>
      <c r="I21" s="30"/>
      <c r="J21" s="31"/>
      <c r="K21" s="31"/>
      <c r="L21" s="31"/>
    </row>
    <row r="22" spans="1:12" x14ac:dyDescent="0.25">
      <c r="A22" s="19" t="s">
        <v>89</v>
      </c>
      <c r="B22" s="27">
        <v>8.7359717355692297</v>
      </c>
      <c r="C22" s="27">
        <v>8.8440568609590553</v>
      </c>
      <c r="D22" s="27">
        <v>-2.961089184378392</v>
      </c>
      <c r="E22" s="27">
        <v>2.0735636910354298</v>
      </c>
      <c r="F22" s="27">
        <v>-0.88752549334296216</v>
      </c>
      <c r="G22" s="27">
        <v>-0.10808512538982673</v>
      </c>
      <c r="H22" s="27">
        <v>-1.4381799965119533</v>
      </c>
      <c r="I22" s="30"/>
      <c r="J22" s="31"/>
      <c r="K22" s="31"/>
      <c r="L22" s="31"/>
    </row>
    <row r="23" spans="1:12" x14ac:dyDescent="0.25">
      <c r="A23" s="19" t="s">
        <v>80</v>
      </c>
      <c r="B23" s="27">
        <v>8.1147908817338479</v>
      </c>
      <c r="C23" s="27">
        <v>9.0164614783363746</v>
      </c>
      <c r="D23" s="27">
        <v>-2.1407342038643478</v>
      </c>
      <c r="E23" s="27">
        <v>1.169873591307778</v>
      </c>
      <c r="F23" s="27">
        <v>-0.97086061255656975</v>
      </c>
      <c r="G23" s="27">
        <v>-0.9016705966025258</v>
      </c>
      <c r="H23" s="27">
        <v>-3.9362517910251256E-2</v>
      </c>
      <c r="I23" s="30"/>
      <c r="J23" s="31"/>
      <c r="K23" s="31"/>
      <c r="L23" s="31"/>
    </row>
    <row r="24" spans="1:12" x14ac:dyDescent="0.25">
      <c r="A24" s="19" t="s">
        <v>73</v>
      </c>
      <c r="B24" s="27">
        <v>7.1393321269945709</v>
      </c>
      <c r="C24" s="27">
        <v>10.327183314430178</v>
      </c>
      <c r="D24" s="27">
        <v>-2.9835239521735746</v>
      </c>
      <c r="E24" s="27">
        <v>1.7887291019125375</v>
      </c>
      <c r="F24" s="27">
        <v>-1.194794850261037</v>
      </c>
      <c r="G24" s="27">
        <v>-3.1878511874356068</v>
      </c>
      <c r="H24" s="27">
        <v>-3.068371702409503</v>
      </c>
      <c r="I24" s="30"/>
      <c r="J24" s="31"/>
      <c r="K24" s="31"/>
      <c r="L24" s="31"/>
    </row>
    <row r="25" spans="1:12" x14ac:dyDescent="0.25">
      <c r="A25" s="19" t="s">
        <v>66</v>
      </c>
      <c r="B25" s="27">
        <v>8.3342514993060686</v>
      </c>
      <c r="C25" s="27">
        <v>9.7423306185945293</v>
      </c>
      <c r="D25" s="27">
        <v>-2.8641724224722553</v>
      </c>
      <c r="E25" s="27">
        <v>2.3345001622374002</v>
      </c>
      <c r="F25" s="27">
        <v>-0.52967226023485514</v>
      </c>
      <c r="G25" s="27">
        <v>-1.4080791192884603</v>
      </c>
      <c r="H25" s="27">
        <v>-1.9721194269431341</v>
      </c>
      <c r="I25" s="30"/>
      <c r="J25" s="31"/>
      <c r="K25" s="31"/>
      <c r="L25" s="31"/>
    </row>
    <row r="26" spans="1:12" x14ac:dyDescent="0.25">
      <c r="A26" s="19" t="s">
        <v>60</v>
      </c>
      <c r="B26" s="27">
        <v>8.8104299816128702</v>
      </c>
      <c r="C26" s="27">
        <v>9.7506463373919967</v>
      </c>
      <c r="D26" s="27">
        <v>-1.6204940072250786</v>
      </c>
      <c r="E26" s="27">
        <v>1.3636965561164764</v>
      </c>
      <c r="F26" s="27">
        <v>-0.25679745110860219</v>
      </c>
      <c r="G26" s="27">
        <v>-0.94021635577912555</v>
      </c>
      <c r="H26" s="27">
        <v>-0.56091002891229103</v>
      </c>
      <c r="I26" s="30"/>
      <c r="J26" s="31"/>
      <c r="K26" s="31"/>
      <c r="L26" s="31"/>
    </row>
    <row r="27" spans="1:12" x14ac:dyDescent="0.25">
      <c r="A27" s="19" t="s">
        <v>53</v>
      </c>
      <c r="B27" s="27">
        <v>6.8966035444803273</v>
      </c>
      <c r="C27" s="27">
        <v>9.2842361844764802</v>
      </c>
      <c r="D27" s="27">
        <v>-0.62576172664551732</v>
      </c>
      <c r="E27" s="27">
        <v>0.57647021695778211</v>
      </c>
      <c r="F27" s="27">
        <v>-4.9291509687735213E-2</v>
      </c>
      <c r="G27" s="27">
        <v>-2.3876326399961529</v>
      </c>
      <c r="H27" s="27">
        <v>-0.34443945184234531</v>
      </c>
      <c r="I27" s="30"/>
      <c r="J27" s="31"/>
      <c r="K27" s="31"/>
      <c r="L27" s="31"/>
    </row>
    <row r="28" spans="1:12" x14ac:dyDescent="0.25">
      <c r="A28" s="20" t="s">
        <v>270</v>
      </c>
      <c r="B28" s="28">
        <v>8.2272451074963726</v>
      </c>
      <c r="C28" s="28">
        <v>10.029139709212775</v>
      </c>
      <c r="D28" s="28">
        <v>1.0753231981487832</v>
      </c>
      <c r="E28" s="28">
        <v>2.5430309016278221</v>
      </c>
      <c r="F28" s="28">
        <v>3.6183540997766053</v>
      </c>
      <c r="G28" s="28">
        <v>-1.8018946017164019</v>
      </c>
      <c r="H28" s="28">
        <v>0.49074403936265504</v>
      </c>
      <c r="I28" s="30"/>
      <c r="J28" s="31"/>
      <c r="K28" s="31"/>
      <c r="L28" s="31"/>
    </row>
    <row r="29" spans="1:12" x14ac:dyDescent="0.25">
      <c r="A29" s="20" t="s">
        <v>271</v>
      </c>
      <c r="B29" s="28">
        <v>8.3079834030762001</v>
      </c>
      <c r="C29" s="28">
        <v>9.9779349883764752</v>
      </c>
      <c r="D29" s="28">
        <v>1.2076868897391906</v>
      </c>
      <c r="E29" s="28">
        <v>2.1436249289425651</v>
      </c>
      <c r="F29" s="28">
        <v>3.3513118186817556</v>
      </c>
      <c r="G29" s="28">
        <v>-1.6699515853002744</v>
      </c>
      <c r="H29" s="28">
        <v>0.57249110747349652</v>
      </c>
      <c r="I29" s="30"/>
      <c r="J29" s="31"/>
      <c r="K29" s="31"/>
      <c r="L29" s="31"/>
    </row>
    <row r="30" spans="1:12" x14ac:dyDescent="0.25">
      <c r="A30" s="20" t="s">
        <v>27</v>
      </c>
      <c r="B30" s="28">
        <v>8.1829427743227132</v>
      </c>
      <c r="C30" s="28">
        <v>10.196147346774591</v>
      </c>
      <c r="D30" s="28">
        <v>1.1724447828711149</v>
      </c>
      <c r="E30" s="28">
        <v>3.4903492455904703</v>
      </c>
      <c r="F30" s="28">
        <v>4.662794028461585</v>
      </c>
      <c r="G30" s="28">
        <v>-2.013204572451877</v>
      </c>
      <c r="H30" s="28">
        <v>1.638558632937992</v>
      </c>
      <c r="I30" s="30"/>
      <c r="J30" s="31"/>
      <c r="K30" s="31"/>
      <c r="L30" s="31"/>
    </row>
    <row r="31" spans="1:12" x14ac:dyDescent="0.25">
      <c r="A31" s="20" t="s">
        <v>272</v>
      </c>
      <c r="B31" s="28">
        <v>8.3194830074909181</v>
      </c>
      <c r="C31" s="28">
        <v>9.3185074666395931</v>
      </c>
      <c r="D31" s="28">
        <v>-2.4559969277084504</v>
      </c>
      <c r="E31" s="28">
        <v>1.7805871784798337</v>
      </c>
      <c r="F31" s="28">
        <v>-0.67540974922861663</v>
      </c>
      <c r="G31" s="28">
        <v>-0.9990244591486751</v>
      </c>
      <c r="H31" s="28">
        <v>-1.2722112112156299</v>
      </c>
      <c r="I31" s="30"/>
      <c r="J31" s="31"/>
      <c r="K31" s="31"/>
      <c r="L31" s="31"/>
    </row>
    <row r="32" spans="1:12" x14ac:dyDescent="0.25">
      <c r="A32" s="20" t="s">
        <v>273</v>
      </c>
      <c r="B32" s="28">
        <v>8.3392518159838538</v>
      </c>
      <c r="C32" s="28">
        <v>9.6358175963851842</v>
      </c>
      <c r="D32" s="28">
        <v>-1.375593987995704</v>
      </c>
      <c r="E32" s="28">
        <v>1.169883859613345</v>
      </c>
      <c r="F32" s="28">
        <v>-0.20571012838235903</v>
      </c>
      <c r="G32" s="28">
        <v>-1.2965657804013302</v>
      </c>
      <c r="H32" s="28">
        <v>-0.50761564054064168</v>
      </c>
      <c r="I32" s="30"/>
      <c r="J32" s="31"/>
      <c r="K32" s="31"/>
      <c r="L32" s="31"/>
    </row>
    <row r="33" spans="1:12" x14ac:dyDescent="0.25">
      <c r="A33" s="21" t="s">
        <v>274</v>
      </c>
      <c r="B33" s="29">
        <v>8.2678583707550395</v>
      </c>
      <c r="C33" s="29">
        <v>9.8432713474808153</v>
      </c>
      <c r="D33" s="29">
        <v>2.5070267485277797E-2</v>
      </c>
      <c r="E33" s="29">
        <v>2.3244776945355698</v>
      </c>
      <c r="F33" s="29">
        <v>2.3495479620208477</v>
      </c>
      <c r="G33" s="29">
        <v>-1.5754129767257772</v>
      </c>
      <c r="H33" s="29">
        <v>0.21293277055737259</v>
      </c>
      <c r="I33" s="30"/>
      <c r="J33" s="31"/>
      <c r="K33" s="31"/>
      <c r="L33" s="31"/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0"/>
      <c r="J34" s="20"/>
    </row>
  </sheetData>
  <mergeCells count="6">
    <mergeCell ref="G3:G4"/>
    <mergeCell ref="H3:H4"/>
    <mergeCell ref="A3:A4"/>
    <mergeCell ref="B3:B4"/>
    <mergeCell ref="C3:C4"/>
    <mergeCell ref="D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zoomScaleNormal="100" workbookViewId="0"/>
  </sheetViews>
  <sheetFormatPr defaultRowHeight="15" x14ac:dyDescent="0.25"/>
  <cols>
    <col min="1" max="1" width="18.7109375" customWidth="1"/>
    <col min="2" max="2" width="9.5703125" customWidth="1"/>
    <col min="3" max="3" width="7.7109375" bestFit="1" customWidth="1"/>
    <col min="4" max="4" width="8.42578125" bestFit="1" customWidth="1"/>
    <col min="5" max="5" width="8.42578125" customWidth="1"/>
    <col min="6" max="6" width="1.140625" customWidth="1"/>
    <col min="9" max="9" width="8.5703125" bestFit="1" customWidth="1"/>
    <col min="10" max="10" width="11.85546875" bestFit="1" customWidth="1"/>
    <col min="11" max="11" width="9.85546875" bestFit="1" customWidth="1"/>
    <col min="12" max="12" width="0.42578125" customWidth="1"/>
    <col min="13" max="13" width="5.7109375" bestFit="1" customWidth="1"/>
    <col min="14" max="14" width="5.42578125" bestFit="1" customWidth="1"/>
    <col min="15" max="15" width="6.28515625" customWidth="1"/>
    <col min="17" max="17" width="9.140625" customWidth="1"/>
    <col min="19" max="19" width="1" customWidth="1"/>
    <col min="20" max="20" width="5.140625" bestFit="1" customWidth="1"/>
    <col min="21" max="21" width="5.42578125" bestFit="1" customWidth="1"/>
    <col min="22" max="22" width="6.42578125" bestFit="1" customWidth="1"/>
    <col min="23" max="24" width="5.85546875" bestFit="1" customWidth="1"/>
    <col min="25" max="25" width="6.42578125" bestFit="1" customWidth="1"/>
  </cols>
  <sheetData>
    <row r="1" spans="1:16384" x14ac:dyDescent="0.25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3" spans="1:16384" s="93" customFormat="1" ht="15" customHeight="1" x14ac:dyDescent="0.25">
      <c r="A3" s="140" t="s">
        <v>238</v>
      </c>
      <c r="B3" s="138" t="s">
        <v>278</v>
      </c>
      <c r="C3" s="138"/>
      <c r="D3" s="138"/>
      <c r="E3" s="138"/>
      <c r="F3" s="90"/>
      <c r="G3" s="138" t="s">
        <v>279</v>
      </c>
      <c r="H3" s="138"/>
      <c r="I3" s="138"/>
      <c r="J3" s="138"/>
      <c r="K3" s="138"/>
      <c r="L3" s="91"/>
      <c r="M3" s="139" t="s">
        <v>291</v>
      </c>
      <c r="N3" s="139"/>
      <c r="O3" s="139"/>
      <c r="P3" s="139"/>
      <c r="Q3" s="139"/>
      <c r="R3" s="139"/>
      <c r="S3" s="92"/>
      <c r="T3" s="138" t="s">
        <v>260</v>
      </c>
      <c r="U3" s="138"/>
      <c r="V3" s="138"/>
      <c r="W3" s="138"/>
      <c r="X3" s="138"/>
      <c r="Y3" s="138"/>
    </row>
    <row r="4" spans="1:16384" s="97" customFormat="1" ht="67.5" x14ac:dyDescent="0.25">
      <c r="A4" s="141"/>
      <c r="B4" s="94" t="s">
        <v>287</v>
      </c>
      <c r="C4" s="94" t="s">
        <v>280</v>
      </c>
      <c r="D4" s="94" t="s">
        <v>281</v>
      </c>
      <c r="E4" s="89" t="s">
        <v>288</v>
      </c>
      <c r="F4" s="95"/>
      <c r="G4" s="94" t="s">
        <v>282</v>
      </c>
      <c r="H4" s="94" t="s">
        <v>283</v>
      </c>
      <c r="I4" s="94" t="s">
        <v>284</v>
      </c>
      <c r="J4" s="94" t="s">
        <v>285</v>
      </c>
      <c r="K4" s="94" t="s">
        <v>286</v>
      </c>
      <c r="L4" s="96"/>
      <c r="M4" s="94" t="s">
        <v>294</v>
      </c>
      <c r="N4" s="89" t="s">
        <v>295</v>
      </c>
      <c r="O4" s="89" t="s">
        <v>296</v>
      </c>
      <c r="P4" s="89" t="s">
        <v>290</v>
      </c>
      <c r="Q4" s="89" t="s">
        <v>293</v>
      </c>
      <c r="R4" s="89" t="s">
        <v>297</v>
      </c>
      <c r="S4" s="89"/>
      <c r="T4" s="89" t="s">
        <v>289</v>
      </c>
      <c r="U4" s="89" t="s">
        <v>292</v>
      </c>
      <c r="V4" s="89" t="s">
        <v>298</v>
      </c>
      <c r="W4" s="89" t="s">
        <v>299</v>
      </c>
      <c r="X4" s="89" t="s">
        <v>293</v>
      </c>
      <c r="Y4" s="89" t="s">
        <v>300</v>
      </c>
    </row>
    <row r="5" spans="1:16384" s="93" customFormat="1" ht="13.5" x14ac:dyDescent="0.25">
      <c r="A5" s="98" t="s">
        <v>203</v>
      </c>
      <c r="B5" s="99">
        <v>18945</v>
      </c>
      <c r="C5" s="99">
        <v>1833</v>
      </c>
      <c r="D5" s="99">
        <v>17112</v>
      </c>
      <c r="E5" s="99">
        <v>3316</v>
      </c>
      <c r="G5" s="99">
        <v>10672</v>
      </c>
      <c r="H5" s="99">
        <v>6237</v>
      </c>
      <c r="I5" s="99">
        <v>4435</v>
      </c>
      <c r="J5" s="99">
        <v>10751</v>
      </c>
      <c r="K5" s="99">
        <v>1376</v>
      </c>
      <c r="L5" s="99"/>
      <c r="M5" s="99">
        <v>8273</v>
      </c>
      <c r="N5" s="99">
        <v>-4404</v>
      </c>
      <c r="O5" s="99">
        <v>12677</v>
      </c>
      <c r="P5" s="99">
        <v>-538</v>
      </c>
      <c r="Q5" s="99">
        <v>-4404</v>
      </c>
      <c r="R5" s="99">
        <v>3866</v>
      </c>
      <c r="T5" s="100">
        <v>1.8672277603705567</v>
      </c>
      <c r="U5" s="100">
        <v>-1.0995851088611728</v>
      </c>
      <c r="V5" s="100">
        <v>29.794199802343442</v>
      </c>
      <c r="W5" s="100">
        <v>-0.12142735828349564</v>
      </c>
      <c r="X5" s="100">
        <v>-1.0995851088611728</v>
      </c>
      <c r="Y5" s="100">
        <v>9.0860910653829574</v>
      </c>
    </row>
    <row r="6" spans="1:16384" s="93" customFormat="1" ht="13.5" x14ac:dyDescent="0.25">
      <c r="A6" s="98" t="s">
        <v>267</v>
      </c>
      <c r="B6" s="99">
        <v>442</v>
      </c>
      <c r="C6" s="99">
        <v>58</v>
      </c>
      <c r="D6" s="99">
        <v>384</v>
      </c>
      <c r="E6" s="99">
        <v>66</v>
      </c>
      <c r="G6" s="99">
        <v>347</v>
      </c>
      <c r="H6" s="99">
        <v>226</v>
      </c>
      <c r="I6" s="99">
        <v>121</v>
      </c>
      <c r="J6" s="99">
        <v>271</v>
      </c>
      <c r="K6" s="99">
        <v>31</v>
      </c>
      <c r="L6" s="99"/>
      <c r="M6" s="99">
        <v>95</v>
      </c>
      <c r="N6" s="99">
        <v>-168</v>
      </c>
      <c r="O6" s="99">
        <v>263</v>
      </c>
      <c r="P6" s="99">
        <v>-141</v>
      </c>
      <c r="Q6" s="99">
        <v>-168</v>
      </c>
      <c r="R6" s="99">
        <v>27</v>
      </c>
      <c r="T6" s="100">
        <v>0.73961905725819321</v>
      </c>
      <c r="U6" s="100">
        <v>-1.4089172722355241</v>
      </c>
      <c r="V6" s="100">
        <v>28.574532811820948</v>
      </c>
      <c r="W6" s="100">
        <v>-1.097750390246371</v>
      </c>
      <c r="X6" s="100">
        <v>-1.4089172722355241</v>
      </c>
      <c r="Y6" s="100">
        <v>2.9335071707953064</v>
      </c>
    </row>
    <row r="7" spans="1:16384" s="93" customFormat="1" ht="13.5" x14ac:dyDescent="0.25">
      <c r="A7" s="98" t="s">
        <v>188</v>
      </c>
      <c r="B7" s="99">
        <v>57749</v>
      </c>
      <c r="C7" s="99">
        <v>5102</v>
      </c>
      <c r="D7" s="99">
        <v>52647</v>
      </c>
      <c r="E7" s="99">
        <v>16718</v>
      </c>
      <c r="G7" s="99">
        <v>28030</v>
      </c>
      <c r="H7" s="99">
        <v>17690</v>
      </c>
      <c r="I7" s="99">
        <v>10340</v>
      </c>
      <c r="J7" s="99">
        <v>16691</v>
      </c>
      <c r="K7" s="99">
        <v>4110</v>
      </c>
      <c r="L7" s="99"/>
      <c r="M7" s="99">
        <v>29719</v>
      </c>
      <c r="N7" s="99">
        <v>-12588</v>
      </c>
      <c r="O7" s="99">
        <v>42307</v>
      </c>
      <c r="P7" s="99">
        <v>25636</v>
      </c>
      <c r="Q7" s="99">
        <v>-12588</v>
      </c>
      <c r="R7" s="99">
        <v>38224</v>
      </c>
      <c r="T7" s="100">
        <v>2.9754687772514354</v>
      </c>
      <c r="U7" s="100">
        <v>-1.4228144361411141</v>
      </c>
      <c r="V7" s="100">
        <v>37.086922886428034</v>
      </c>
      <c r="W7" s="100">
        <v>2.5666784741619102</v>
      </c>
      <c r="X7" s="100">
        <v>-1.4228144361411141</v>
      </c>
      <c r="Y7" s="100">
        <v>33.50770653581737</v>
      </c>
    </row>
    <row r="8" spans="1:16384" s="93" customFormat="1" ht="13.5" x14ac:dyDescent="0.25">
      <c r="A8" s="98" t="s">
        <v>184</v>
      </c>
      <c r="B8" s="99">
        <v>5142</v>
      </c>
      <c r="C8" s="99">
        <v>584</v>
      </c>
      <c r="D8" s="99">
        <v>4558</v>
      </c>
      <c r="E8" s="99">
        <v>752</v>
      </c>
      <c r="G8" s="99">
        <v>3903</v>
      </c>
      <c r="H8" s="99">
        <v>2077</v>
      </c>
      <c r="I8" s="99">
        <v>1826</v>
      </c>
      <c r="J8" s="99">
        <v>1806</v>
      </c>
      <c r="K8" s="99">
        <v>364</v>
      </c>
      <c r="L8" s="99"/>
      <c r="M8" s="99">
        <v>1239</v>
      </c>
      <c r="N8" s="99">
        <v>-1493</v>
      </c>
      <c r="O8" s="99">
        <v>2732</v>
      </c>
      <c r="P8" s="99">
        <v>-179</v>
      </c>
      <c r="Q8" s="99">
        <v>-1493</v>
      </c>
      <c r="R8" s="99">
        <v>1314</v>
      </c>
      <c r="T8" s="100">
        <v>1.1755859546417382</v>
      </c>
      <c r="U8" s="100">
        <v>-1.5589156295648923</v>
      </c>
      <c r="V8" s="100">
        <v>28.391642547973252</v>
      </c>
      <c r="W8" s="100">
        <v>-0.16983848739376201</v>
      </c>
      <c r="X8" s="100">
        <v>-1.5589156295648923</v>
      </c>
      <c r="Y8" s="100">
        <v>13.655423978051557</v>
      </c>
    </row>
    <row r="9" spans="1:16384" s="103" customFormat="1" ht="13.5" x14ac:dyDescent="0.25">
      <c r="A9" s="101" t="s">
        <v>255</v>
      </c>
      <c r="B9" s="102">
        <v>2743</v>
      </c>
      <c r="C9" s="102">
        <v>334</v>
      </c>
      <c r="D9" s="102">
        <v>2409</v>
      </c>
      <c r="E9" s="102">
        <v>294</v>
      </c>
      <c r="G9" s="102">
        <v>2354</v>
      </c>
      <c r="H9" s="102">
        <v>1394</v>
      </c>
      <c r="I9" s="102">
        <v>960</v>
      </c>
      <c r="J9" s="102">
        <v>493</v>
      </c>
      <c r="K9" s="102">
        <v>104</v>
      </c>
      <c r="L9" s="102"/>
      <c r="M9" s="102">
        <v>389</v>
      </c>
      <c r="N9" s="102">
        <v>-1060</v>
      </c>
      <c r="O9" s="102">
        <v>1449</v>
      </c>
      <c r="P9" s="102">
        <v>86</v>
      </c>
      <c r="Q9" s="102">
        <v>-1060</v>
      </c>
      <c r="R9" s="102">
        <v>1146</v>
      </c>
      <c r="T9" s="104">
        <v>0.75224901182713355</v>
      </c>
      <c r="U9" s="104">
        <v>-2.2488167193158506</v>
      </c>
      <c r="V9" s="104">
        <v>31.667285879756104</v>
      </c>
      <c r="W9" s="104">
        <v>0.16630697947849227</v>
      </c>
      <c r="X9" s="104">
        <v>-2.2488167193158506</v>
      </c>
      <c r="Y9" s="104">
        <v>25.04534825272636</v>
      </c>
      <c r="AB9" s="93"/>
      <c r="AC9" s="93"/>
      <c r="AD9" s="93"/>
      <c r="AE9" s="93"/>
    </row>
    <row r="10" spans="1:16384" s="103" customFormat="1" ht="13.5" x14ac:dyDescent="0.25">
      <c r="A10" s="101" t="s">
        <v>256</v>
      </c>
      <c r="B10" s="102">
        <v>2399</v>
      </c>
      <c r="C10" s="102">
        <v>250</v>
      </c>
      <c r="D10" s="102">
        <v>2149</v>
      </c>
      <c r="E10" s="102">
        <v>458</v>
      </c>
      <c r="G10" s="102">
        <v>1549</v>
      </c>
      <c r="H10" s="102">
        <v>683</v>
      </c>
      <c r="I10" s="102">
        <v>866</v>
      </c>
      <c r="J10" s="102">
        <v>1313</v>
      </c>
      <c r="K10" s="102">
        <v>260</v>
      </c>
      <c r="L10" s="102"/>
      <c r="M10" s="102">
        <v>850</v>
      </c>
      <c r="N10" s="102">
        <v>-433</v>
      </c>
      <c r="O10" s="102">
        <v>1283</v>
      </c>
      <c r="P10" s="102">
        <v>-265</v>
      </c>
      <c r="Q10" s="102">
        <v>-433</v>
      </c>
      <c r="R10" s="102">
        <v>168</v>
      </c>
      <c r="T10" s="104">
        <v>1.5833793599980626</v>
      </c>
      <c r="U10" s="104">
        <v>-0.89029069121922533</v>
      </c>
      <c r="V10" s="104">
        <v>25.421797755035318</v>
      </c>
      <c r="W10" s="104">
        <v>-0.49364180046998418</v>
      </c>
      <c r="X10" s="104">
        <v>-0.89029069121922533</v>
      </c>
      <c r="Y10" s="104">
        <v>3.3288090591160819</v>
      </c>
      <c r="AD10" s="93"/>
    </row>
    <row r="11" spans="1:16384" s="93" customFormat="1" ht="13.5" x14ac:dyDescent="0.25">
      <c r="A11" s="98" t="s">
        <v>166</v>
      </c>
      <c r="B11" s="99">
        <v>22606</v>
      </c>
      <c r="C11" s="99">
        <v>2029</v>
      </c>
      <c r="D11" s="99">
        <v>20577</v>
      </c>
      <c r="E11" s="99">
        <v>6065</v>
      </c>
      <c r="G11" s="99">
        <v>13961</v>
      </c>
      <c r="H11" s="99">
        <v>7903</v>
      </c>
      <c r="I11" s="99">
        <v>6058</v>
      </c>
      <c r="J11" s="99">
        <v>10145</v>
      </c>
      <c r="K11" s="99">
        <v>1485</v>
      </c>
      <c r="L11" s="99"/>
      <c r="M11" s="99">
        <v>8645</v>
      </c>
      <c r="N11" s="99">
        <v>-5874</v>
      </c>
      <c r="O11" s="99">
        <v>14519</v>
      </c>
      <c r="P11" s="99">
        <v>3080</v>
      </c>
      <c r="Q11" s="99">
        <v>-5874</v>
      </c>
      <c r="R11" s="99">
        <v>8954</v>
      </c>
      <c r="T11" s="100">
        <v>1.7545436999095025</v>
      </c>
      <c r="U11" s="100">
        <v>-1.3307259501981363</v>
      </c>
      <c r="V11" s="100">
        <v>28.298007113969692</v>
      </c>
      <c r="W11" s="100">
        <v>0.6251005894414422</v>
      </c>
      <c r="X11" s="100">
        <v>-1.3307259501981363</v>
      </c>
      <c r="Y11" s="100">
        <v>17.45163962383667</v>
      </c>
      <c r="AB11" s="103"/>
      <c r="AC11" s="103"/>
      <c r="AE11" s="103"/>
    </row>
    <row r="12" spans="1:16384" s="93" customFormat="1" ht="13.5" x14ac:dyDescent="0.25">
      <c r="A12" s="98" t="s">
        <v>159</v>
      </c>
      <c r="B12" s="99">
        <v>5221</v>
      </c>
      <c r="C12" s="99">
        <v>787</v>
      </c>
      <c r="D12" s="99">
        <v>4434</v>
      </c>
      <c r="E12" s="99">
        <v>973</v>
      </c>
      <c r="G12" s="99">
        <v>4004</v>
      </c>
      <c r="H12" s="99">
        <v>2354</v>
      </c>
      <c r="I12" s="99">
        <v>1650</v>
      </c>
      <c r="J12" s="99">
        <v>1786</v>
      </c>
      <c r="K12" s="99">
        <v>477</v>
      </c>
      <c r="L12" s="99"/>
      <c r="M12" s="99">
        <v>1217</v>
      </c>
      <c r="N12" s="99">
        <v>-1567</v>
      </c>
      <c r="O12" s="99">
        <v>2784</v>
      </c>
      <c r="P12" s="99">
        <v>-73</v>
      </c>
      <c r="Q12" s="99">
        <v>-1567</v>
      </c>
      <c r="R12" s="99">
        <v>1494</v>
      </c>
      <c r="T12" s="100">
        <v>0.99084667726446529</v>
      </c>
      <c r="U12" s="100">
        <v>-1.3984772037952546</v>
      </c>
      <c r="V12" s="100">
        <v>25.840464831350129</v>
      </c>
      <c r="W12" s="100">
        <v>-5.9434517206496271E-2</v>
      </c>
      <c r="X12" s="100">
        <v>-1.3984772037952546</v>
      </c>
      <c r="Y12" s="100">
        <v>13.866973584065047</v>
      </c>
    </row>
    <row r="13" spans="1:16384" s="93" customFormat="1" ht="13.5" x14ac:dyDescent="0.25">
      <c r="A13" s="98" t="s">
        <v>150</v>
      </c>
      <c r="B13" s="99">
        <v>6822</v>
      </c>
      <c r="C13" s="99">
        <v>952</v>
      </c>
      <c r="D13" s="99">
        <v>5870</v>
      </c>
      <c r="E13" s="99">
        <v>2328</v>
      </c>
      <c r="G13" s="99">
        <v>3878</v>
      </c>
      <c r="H13" s="99">
        <v>2617</v>
      </c>
      <c r="I13" s="99">
        <v>1261</v>
      </c>
      <c r="J13" s="99">
        <v>3272</v>
      </c>
      <c r="K13" s="99">
        <v>2810</v>
      </c>
      <c r="L13" s="99"/>
      <c r="M13" s="99">
        <v>2944</v>
      </c>
      <c r="N13" s="99">
        <v>-1665</v>
      </c>
      <c r="O13" s="99">
        <v>4609</v>
      </c>
      <c r="P13" s="99">
        <v>-810</v>
      </c>
      <c r="Q13" s="99">
        <v>-1665</v>
      </c>
      <c r="R13" s="99">
        <v>855</v>
      </c>
      <c r="T13" s="100">
        <v>1.8543702101472599</v>
      </c>
      <c r="U13" s="100">
        <v>-1.149008850473578</v>
      </c>
      <c r="V13" s="100">
        <v>33.271732382368654</v>
      </c>
      <c r="W13" s="100">
        <v>-0.51020376026470127</v>
      </c>
      <c r="X13" s="100">
        <v>-1.149008850473578</v>
      </c>
      <c r="Y13" s="100">
        <v>6.1721265322033414</v>
      </c>
    </row>
    <row r="14" spans="1:16384" s="93" customFormat="1" ht="13.5" x14ac:dyDescent="0.25">
      <c r="A14" s="98" t="s">
        <v>142</v>
      </c>
      <c r="B14" s="99">
        <v>24515</v>
      </c>
      <c r="C14" s="99">
        <v>1775</v>
      </c>
      <c r="D14" s="99">
        <v>22740</v>
      </c>
      <c r="E14" s="99">
        <v>5886</v>
      </c>
      <c r="G14" s="99">
        <v>10626</v>
      </c>
      <c r="H14" s="99">
        <v>5965</v>
      </c>
      <c r="I14" s="99">
        <v>4661</v>
      </c>
      <c r="J14" s="99">
        <v>12067</v>
      </c>
      <c r="K14" s="99">
        <v>1286</v>
      </c>
      <c r="L14" s="99"/>
      <c r="M14" s="99">
        <v>13889</v>
      </c>
      <c r="N14" s="99">
        <v>-4190</v>
      </c>
      <c r="O14" s="99">
        <v>18079</v>
      </c>
      <c r="P14" s="99">
        <v>6422</v>
      </c>
      <c r="Q14" s="99">
        <v>-4190</v>
      </c>
      <c r="R14" s="99">
        <v>10612</v>
      </c>
      <c r="T14" s="100">
        <v>3.1222244427304817</v>
      </c>
      <c r="U14" s="100">
        <v>-1.0708160832486668</v>
      </c>
      <c r="V14" s="100">
        <v>33.759237387435753</v>
      </c>
      <c r="W14" s="100">
        <v>1.4436550774868711</v>
      </c>
      <c r="X14" s="100">
        <v>-1.0708160832486668</v>
      </c>
      <c r="Y14" s="100">
        <v>19.815975836908468</v>
      </c>
    </row>
    <row r="15" spans="1:16384" s="93" customFormat="1" ht="13.5" x14ac:dyDescent="0.25">
      <c r="A15" s="98" t="s">
        <v>135</v>
      </c>
      <c r="B15" s="99">
        <v>21263</v>
      </c>
      <c r="C15" s="99">
        <v>3392</v>
      </c>
      <c r="D15" s="99">
        <v>17871</v>
      </c>
      <c r="E15" s="99">
        <v>5249</v>
      </c>
      <c r="G15" s="99">
        <v>8503</v>
      </c>
      <c r="H15" s="99">
        <v>4434</v>
      </c>
      <c r="I15" s="99">
        <v>4069</v>
      </c>
      <c r="J15" s="99">
        <v>9850</v>
      </c>
      <c r="K15" s="99">
        <v>1291</v>
      </c>
      <c r="L15" s="99"/>
      <c r="M15" s="99">
        <v>12760</v>
      </c>
      <c r="N15" s="99">
        <v>-1042</v>
      </c>
      <c r="O15" s="99">
        <v>13802</v>
      </c>
      <c r="P15" s="99">
        <v>6868</v>
      </c>
      <c r="Q15" s="99">
        <v>-1042</v>
      </c>
      <c r="R15" s="99">
        <v>7910</v>
      </c>
      <c r="T15" s="100">
        <v>3.4012313470382165</v>
      </c>
      <c r="U15" s="100">
        <v>-0.31010788004360557</v>
      </c>
      <c r="V15" s="100">
        <v>35.257617926667116</v>
      </c>
      <c r="W15" s="100">
        <v>1.830694113750664</v>
      </c>
      <c r="X15" s="100">
        <v>-0.31010788004360557</v>
      </c>
      <c r="Y15" s="100">
        <v>20.206329358059477</v>
      </c>
    </row>
    <row r="16" spans="1:16384" s="93" customFormat="1" ht="13.5" x14ac:dyDescent="0.25">
      <c r="A16" s="98" t="s">
        <v>129</v>
      </c>
      <c r="B16" s="99">
        <v>3820</v>
      </c>
      <c r="C16" s="99">
        <v>424</v>
      </c>
      <c r="D16" s="99">
        <v>3396</v>
      </c>
      <c r="E16" s="99">
        <v>758</v>
      </c>
      <c r="G16" s="99">
        <v>2320</v>
      </c>
      <c r="H16" s="99">
        <v>1119</v>
      </c>
      <c r="I16" s="99">
        <v>1201</v>
      </c>
      <c r="J16" s="99">
        <v>717</v>
      </c>
      <c r="K16" s="99">
        <v>333</v>
      </c>
      <c r="L16" s="99"/>
      <c r="M16" s="99">
        <v>1500</v>
      </c>
      <c r="N16" s="99">
        <v>-695</v>
      </c>
      <c r="O16" s="99">
        <v>2195</v>
      </c>
      <c r="P16" s="99">
        <v>1208</v>
      </c>
      <c r="Q16" s="99">
        <v>-695</v>
      </c>
      <c r="R16" s="99">
        <v>1903</v>
      </c>
      <c r="T16" s="100">
        <v>1.6745706400878813</v>
      </c>
      <c r="U16" s="100">
        <v>-0.87258720222177022</v>
      </c>
      <c r="V16" s="100">
        <v>22.111413317215675</v>
      </c>
      <c r="W16" s="100">
        <v>1.3485875554841071</v>
      </c>
      <c r="X16" s="100">
        <v>-0.87258720222177022</v>
      </c>
      <c r="Y16" s="100">
        <v>19.16994056613277</v>
      </c>
    </row>
    <row r="17" spans="1:25" s="93" customFormat="1" ht="13.5" x14ac:dyDescent="0.25">
      <c r="A17" s="98" t="s">
        <v>120</v>
      </c>
      <c r="B17" s="99">
        <v>7213</v>
      </c>
      <c r="C17" s="99">
        <v>611</v>
      </c>
      <c r="D17" s="99">
        <v>6602</v>
      </c>
      <c r="E17" s="99">
        <v>1248</v>
      </c>
      <c r="G17" s="99">
        <v>4111</v>
      </c>
      <c r="H17" s="99">
        <v>2235</v>
      </c>
      <c r="I17" s="99">
        <v>1876</v>
      </c>
      <c r="J17" s="99">
        <v>2453</v>
      </c>
      <c r="K17" s="99">
        <v>327</v>
      </c>
      <c r="L17" s="99"/>
      <c r="M17" s="99">
        <v>3102</v>
      </c>
      <c r="N17" s="99">
        <v>-1624</v>
      </c>
      <c r="O17" s="99">
        <v>4726</v>
      </c>
      <c r="P17" s="99">
        <v>1570</v>
      </c>
      <c r="Q17" s="99">
        <v>-1624</v>
      </c>
      <c r="R17" s="99">
        <v>3194</v>
      </c>
      <c r="T17" s="100">
        <v>1.9987538394824118</v>
      </c>
      <c r="U17" s="100">
        <v>-1.1547820348909144</v>
      </c>
      <c r="V17" s="100">
        <v>32.449653600291121</v>
      </c>
      <c r="W17" s="100">
        <v>1.0116194480939351</v>
      </c>
      <c r="X17" s="100">
        <v>-1.1547820348909144</v>
      </c>
      <c r="Y17" s="100">
        <v>21.93063766384466</v>
      </c>
    </row>
    <row r="18" spans="1:25" s="93" customFormat="1" ht="13.5" x14ac:dyDescent="0.25">
      <c r="A18" s="98" t="s">
        <v>111</v>
      </c>
      <c r="B18" s="99">
        <v>35810</v>
      </c>
      <c r="C18" s="99">
        <v>2756</v>
      </c>
      <c r="D18" s="99">
        <v>33054</v>
      </c>
      <c r="E18" s="99">
        <v>2969</v>
      </c>
      <c r="G18" s="99">
        <v>11006</v>
      </c>
      <c r="H18" s="99">
        <v>7851</v>
      </c>
      <c r="I18" s="99">
        <v>3155</v>
      </c>
      <c r="J18" s="99">
        <v>15056</v>
      </c>
      <c r="K18" s="99">
        <v>661</v>
      </c>
      <c r="L18" s="99"/>
      <c r="M18" s="99">
        <v>24804</v>
      </c>
      <c r="N18" s="99">
        <v>-5095</v>
      </c>
      <c r="O18" s="99">
        <v>29899</v>
      </c>
      <c r="P18" s="99">
        <v>12056</v>
      </c>
      <c r="Q18" s="99">
        <v>-5095</v>
      </c>
      <c r="R18" s="99">
        <v>17151</v>
      </c>
      <c r="T18" s="100">
        <v>4.2173359644359092</v>
      </c>
      <c r="U18" s="100">
        <v>-0.96955778840347984</v>
      </c>
      <c r="V18" s="100">
        <v>47.726529015986529</v>
      </c>
      <c r="W18" s="100">
        <v>2.0498388319319187</v>
      </c>
      <c r="X18" s="100">
        <v>-0.96955778840347984</v>
      </c>
      <c r="Y18" s="100">
        <v>27.377427310384462</v>
      </c>
    </row>
    <row r="19" spans="1:25" s="93" customFormat="1" ht="13.5" x14ac:dyDescent="0.25">
      <c r="A19" s="98" t="s">
        <v>268</v>
      </c>
      <c r="B19" s="99">
        <v>5139</v>
      </c>
      <c r="C19" s="99">
        <v>816</v>
      </c>
      <c r="D19" s="99">
        <v>4323</v>
      </c>
      <c r="E19" s="99">
        <v>978</v>
      </c>
      <c r="G19" s="99">
        <v>2874</v>
      </c>
      <c r="H19" s="99">
        <v>1759</v>
      </c>
      <c r="I19" s="99">
        <v>1115</v>
      </c>
      <c r="J19" s="99">
        <v>1326</v>
      </c>
      <c r="K19" s="99">
        <v>206</v>
      </c>
      <c r="L19" s="99"/>
      <c r="M19" s="99">
        <v>2265</v>
      </c>
      <c r="N19" s="99">
        <v>-943</v>
      </c>
      <c r="O19" s="99">
        <v>3208</v>
      </c>
      <c r="P19" s="99">
        <v>1711</v>
      </c>
      <c r="Q19" s="99">
        <v>-943</v>
      </c>
      <c r="R19" s="99">
        <v>2654</v>
      </c>
      <c r="T19" s="100">
        <v>1.6994852398018692</v>
      </c>
      <c r="U19" s="100">
        <v>-0.755916974183792</v>
      </c>
      <c r="V19" s="100">
        <v>37.623878496452242</v>
      </c>
      <c r="W19" s="100">
        <v>1.2838054063139066</v>
      </c>
      <c r="X19" s="100">
        <v>-0.755916974183792</v>
      </c>
      <c r="Y19" s="100">
        <v>31.126488007975134</v>
      </c>
    </row>
    <row r="20" spans="1:25" s="93" customFormat="1" ht="13.5" x14ac:dyDescent="0.25">
      <c r="A20" s="98" t="s">
        <v>269</v>
      </c>
      <c r="B20" s="99">
        <v>939</v>
      </c>
      <c r="C20" s="99">
        <v>205</v>
      </c>
      <c r="D20" s="99">
        <v>734</v>
      </c>
      <c r="E20" s="99">
        <v>90</v>
      </c>
      <c r="G20" s="99">
        <v>593</v>
      </c>
      <c r="H20" s="99">
        <v>475</v>
      </c>
      <c r="I20" s="99">
        <v>118</v>
      </c>
      <c r="J20" s="99">
        <v>113</v>
      </c>
      <c r="K20" s="99">
        <v>28</v>
      </c>
      <c r="L20" s="99"/>
      <c r="M20" s="99">
        <v>346</v>
      </c>
      <c r="N20" s="99">
        <v>-270</v>
      </c>
      <c r="O20" s="99">
        <v>616</v>
      </c>
      <c r="P20" s="99">
        <v>295</v>
      </c>
      <c r="Q20" s="99">
        <v>-270</v>
      </c>
      <c r="R20" s="99">
        <v>565</v>
      </c>
      <c r="T20" s="100">
        <v>1.1017827545524166</v>
      </c>
      <c r="U20" s="100">
        <v>-0.88961375935947806</v>
      </c>
      <c r="V20" s="100">
        <v>58.477311562559329</v>
      </c>
      <c r="W20" s="100">
        <v>0.93938125026867891</v>
      </c>
      <c r="X20" s="100">
        <v>-0.88961375935947806</v>
      </c>
      <c r="Y20" s="100">
        <v>53.635845832542245</v>
      </c>
    </row>
    <row r="21" spans="1:25" s="93" customFormat="1" ht="13.5" x14ac:dyDescent="0.25">
      <c r="A21" s="98" t="s">
        <v>89</v>
      </c>
      <c r="B21" s="99">
        <v>20195</v>
      </c>
      <c r="C21" s="99">
        <v>1816</v>
      </c>
      <c r="D21" s="99">
        <v>18379</v>
      </c>
      <c r="E21" s="99">
        <v>2163</v>
      </c>
      <c r="G21" s="99">
        <v>8032</v>
      </c>
      <c r="H21" s="99">
        <v>6205</v>
      </c>
      <c r="I21" s="99">
        <v>1827</v>
      </c>
      <c r="J21" s="99">
        <v>2392</v>
      </c>
      <c r="K21" s="99">
        <v>1099</v>
      </c>
      <c r="L21" s="99"/>
      <c r="M21" s="99">
        <v>12163</v>
      </c>
      <c r="N21" s="99">
        <v>-4389</v>
      </c>
      <c r="O21" s="99">
        <v>16552</v>
      </c>
      <c r="P21" s="99">
        <v>10835</v>
      </c>
      <c r="Q21" s="99">
        <v>-4389</v>
      </c>
      <c r="R21" s="99">
        <v>15224</v>
      </c>
      <c r="T21" s="100">
        <v>2.0735636910354298</v>
      </c>
      <c r="U21" s="100">
        <v>-0.77611579244446238</v>
      </c>
      <c r="V21" s="100">
        <v>78.570987786179828</v>
      </c>
      <c r="W21" s="100">
        <v>1.8471645640359189</v>
      </c>
      <c r="X21" s="100">
        <v>-0.77611579244446238</v>
      </c>
      <c r="Y21" s="100">
        <v>72.26708059792179</v>
      </c>
    </row>
    <row r="22" spans="1:25" s="93" customFormat="1" ht="13.5" x14ac:dyDescent="0.25">
      <c r="A22" s="98" t="s">
        <v>80</v>
      </c>
      <c r="B22" s="99">
        <v>11028</v>
      </c>
      <c r="C22" s="99">
        <v>1423</v>
      </c>
      <c r="D22" s="99">
        <v>9605</v>
      </c>
      <c r="E22" s="99">
        <v>1382</v>
      </c>
      <c r="G22" s="99">
        <v>6243</v>
      </c>
      <c r="H22" s="99">
        <v>4625</v>
      </c>
      <c r="I22" s="99">
        <v>1618</v>
      </c>
      <c r="J22" s="99">
        <v>2225</v>
      </c>
      <c r="K22" s="99">
        <v>574</v>
      </c>
      <c r="L22" s="99"/>
      <c r="M22" s="99">
        <v>4785</v>
      </c>
      <c r="N22" s="99">
        <v>-3202</v>
      </c>
      <c r="O22" s="99">
        <v>7987</v>
      </c>
      <c r="P22" s="99">
        <v>3368</v>
      </c>
      <c r="Q22" s="99">
        <v>-3202</v>
      </c>
      <c r="R22" s="99">
        <v>6570</v>
      </c>
      <c r="T22" s="100">
        <v>1.169873591307778</v>
      </c>
      <c r="U22" s="100">
        <v>-0.8053015095882311</v>
      </c>
      <c r="V22" s="100">
        <v>70.039900030692323</v>
      </c>
      <c r="W22" s="100">
        <v>0.82343453615979034</v>
      </c>
      <c r="X22" s="100">
        <v>-0.8053015095882311</v>
      </c>
      <c r="Y22" s="100">
        <v>57.613890472223439</v>
      </c>
    </row>
    <row r="23" spans="1:25" s="93" customFormat="1" ht="13.5" x14ac:dyDescent="0.25">
      <c r="A23" s="98" t="s">
        <v>73</v>
      </c>
      <c r="B23" s="99">
        <v>1854</v>
      </c>
      <c r="C23" s="99">
        <v>394</v>
      </c>
      <c r="D23" s="99">
        <v>1460</v>
      </c>
      <c r="E23" s="99">
        <v>189</v>
      </c>
      <c r="G23" s="99">
        <v>821</v>
      </c>
      <c r="H23" s="99">
        <v>574</v>
      </c>
      <c r="I23" s="99">
        <v>247</v>
      </c>
      <c r="J23" s="99">
        <v>192</v>
      </c>
      <c r="K23" s="99">
        <v>23</v>
      </c>
      <c r="L23" s="99"/>
      <c r="M23" s="99">
        <v>1033</v>
      </c>
      <c r="N23" s="99">
        <v>-180</v>
      </c>
      <c r="O23" s="99">
        <v>1213</v>
      </c>
      <c r="P23" s="99">
        <v>1007</v>
      </c>
      <c r="Q23" s="99">
        <v>-180</v>
      </c>
      <c r="R23" s="99">
        <v>1187</v>
      </c>
      <c r="T23" s="100">
        <v>1.7887291019125375</v>
      </c>
      <c r="U23" s="100">
        <v>-0.32147679294751352</v>
      </c>
      <c r="V23" s="100">
        <v>68.963556768434813</v>
      </c>
      <c r="W23" s="100">
        <v>1.7437078466853102</v>
      </c>
      <c r="X23" s="100">
        <v>-0.32147679294751352</v>
      </c>
      <c r="Y23" s="100">
        <v>67.485360168287002</v>
      </c>
    </row>
    <row r="24" spans="1:25" s="93" customFormat="1" ht="13.5" x14ac:dyDescent="0.25">
      <c r="A24" s="98" t="s">
        <v>66</v>
      </c>
      <c r="B24" s="99">
        <v>8183</v>
      </c>
      <c r="C24" s="99">
        <v>942</v>
      </c>
      <c r="D24" s="99">
        <v>7241</v>
      </c>
      <c r="E24" s="99">
        <v>580</v>
      </c>
      <c r="G24" s="99">
        <v>3564</v>
      </c>
      <c r="H24" s="99">
        <v>3016</v>
      </c>
      <c r="I24" s="99">
        <v>548</v>
      </c>
      <c r="J24" s="99">
        <v>925</v>
      </c>
      <c r="K24" s="99">
        <v>94</v>
      </c>
      <c r="L24" s="99"/>
      <c r="M24" s="99">
        <v>4619</v>
      </c>
      <c r="N24" s="99">
        <v>-2074</v>
      </c>
      <c r="O24" s="99">
        <v>6693</v>
      </c>
      <c r="P24" s="99">
        <v>4180</v>
      </c>
      <c r="Q24" s="99">
        <v>-2074</v>
      </c>
      <c r="R24" s="99">
        <v>6254</v>
      </c>
      <c r="T24" s="100">
        <v>2.3345001622374002</v>
      </c>
      <c r="U24" s="100">
        <v>-1.0975522309707118</v>
      </c>
      <c r="V24" s="100">
        <v>75.267789367145554</v>
      </c>
      <c r="W24" s="100">
        <v>2.1126240913947463</v>
      </c>
      <c r="X24" s="100">
        <v>-1.0975522309707118</v>
      </c>
      <c r="Y24" s="100">
        <v>70.33090612612105</v>
      </c>
    </row>
    <row r="25" spans="1:25" s="93" customFormat="1" ht="13.5" x14ac:dyDescent="0.25">
      <c r="A25" s="98" t="s">
        <v>60</v>
      </c>
      <c r="B25" s="99">
        <v>16925</v>
      </c>
      <c r="C25" s="99">
        <v>2328</v>
      </c>
      <c r="D25" s="99">
        <v>14597</v>
      </c>
      <c r="E25" s="99">
        <v>1390</v>
      </c>
      <c r="G25" s="99">
        <v>9979</v>
      </c>
      <c r="H25" s="99">
        <v>9102</v>
      </c>
      <c r="I25" s="99">
        <v>877</v>
      </c>
      <c r="J25" s="99">
        <v>2823</v>
      </c>
      <c r="K25" s="99">
        <v>500</v>
      </c>
      <c r="L25" s="99"/>
      <c r="M25" s="99">
        <v>6946</v>
      </c>
      <c r="N25" s="99">
        <v>-6774</v>
      </c>
      <c r="O25" s="99">
        <v>13720</v>
      </c>
      <c r="P25" s="99">
        <v>5013</v>
      </c>
      <c r="Q25" s="99">
        <v>-6774</v>
      </c>
      <c r="R25" s="99">
        <v>11787</v>
      </c>
      <c r="T25" s="100">
        <v>1.3636965561164764</v>
      </c>
      <c r="U25" s="100">
        <v>-1.3753626341341494</v>
      </c>
      <c r="V25" s="100">
        <v>81.539503868966264</v>
      </c>
      <c r="W25" s="100">
        <v>0.98419390092310621</v>
      </c>
      <c r="X25" s="100">
        <v>-1.3753626341341494</v>
      </c>
      <c r="Y25" s="100">
        <v>70.051467354482895</v>
      </c>
    </row>
    <row r="26" spans="1:25" s="93" customFormat="1" ht="13.5" x14ac:dyDescent="0.25">
      <c r="A26" s="98" t="s">
        <v>53</v>
      </c>
      <c r="B26" s="99">
        <v>3820</v>
      </c>
      <c r="C26" s="99">
        <v>1044</v>
      </c>
      <c r="D26" s="99">
        <v>2776</v>
      </c>
      <c r="E26" s="99">
        <v>327</v>
      </c>
      <c r="G26" s="99">
        <v>2861</v>
      </c>
      <c r="H26" s="99">
        <v>2395</v>
      </c>
      <c r="I26" s="99">
        <v>466</v>
      </c>
      <c r="J26" s="99">
        <v>331</v>
      </c>
      <c r="K26" s="99">
        <v>40</v>
      </c>
      <c r="L26" s="99"/>
      <c r="M26" s="99">
        <v>959</v>
      </c>
      <c r="N26" s="99">
        <v>-1351</v>
      </c>
      <c r="O26" s="99">
        <v>2310</v>
      </c>
      <c r="P26" s="99">
        <v>915</v>
      </c>
      <c r="Q26" s="99">
        <v>-1351</v>
      </c>
      <c r="R26" s="99">
        <v>2266</v>
      </c>
      <c r="T26" s="100">
        <v>0.57647021695778211</v>
      </c>
      <c r="U26" s="100">
        <v>-0.83397455544248655</v>
      </c>
      <c r="V26" s="100">
        <v>52.958573098878929</v>
      </c>
      <c r="W26" s="100">
        <v>0.55002111419850952</v>
      </c>
      <c r="X26" s="100">
        <v>-0.83397455544248655</v>
      </c>
      <c r="Y26" s="100">
        <v>51.949838373185997</v>
      </c>
    </row>
    <row r="27" spans="1:25" s="93" customFormat="1" ht="13.5" x14ac:dyDescent="0.25">
      <c r="A27" s="105" t="s">
        <v>270</v>
      </c>
      <c r="B27" s="106">
        <v>83958</v>
      </c>
      <c r="C27" s="106">
        <v>7945</v>
      </c>
      <c r="D27" s="106">
        <v>76013</v>
      </c>
      <c r="E27" s="106">
        <v>22428</v>
      </c>
      <c r="F27" s="107"/>
      <c r="G27" s="106">
        <v>42927</v>
      </c>
      <c r="H27" s="106">
        <v>26770</v>
      </c>
      <c r="I27" s="106">
        <v>16157</v>
      </c>
      <c r="J27" s="106">
        <v>30985</v>
      </c>
      <c r="K27" s="106">
        <v>8327</v>
      </c>
      <c r="L27" s="106"/>
      <c r="M27" s="106">
        <v>41031</v>
      </c>
      <c r="N27" s="106">
        <v>-18825</v>
      </c>
      <c r="O27" s="106">
        <v>59856</v>
      </c>
      <c r="P27" s="106">
        <v>24147</v>
      </c>
      <c r="Q27" s="106">
        <v>-18825</v>
      </c>
      <c r="R27" s="106">
        <v>42972</v>
      </c>
      <c r="S27" s="107"/>
      <c r="T27" s="108">
        <v>2.5430309016278221</v>
      </c>
      <c r="U27" s="108">
        <v>-1.3054136840362158</v>
      </c>
      <c r="V27" s="108">
        <v>34.922472298199267</v>
      </c>
      <c r="W27" s="108">
        <v>1.496589583037387</v>
      </c>
      <c r="X27" s="108">
        <v>-1.3054136840362158</v>
      </c>
      <c r="Y27" s="108">
        <v>25.07164661183873</v>
      </c>
    </row>
    <row r="28" spans="1:25" s="93" customFormat="1" ht="13.5" x14ac:dyDescent="0.25">
      <c r="A28" s="105" t="s">
        <v>271</v>
      </c>
      <c r="B28" s="106">
        <v>57484</v>
      </c>
      <c r="C28" s="106">
        <v>5175</v>
      </c>
      <c r="D28" s="106">
        <v>52309</v>
      </c>
      <c r="E28" s="106">
        <v>13676</v>
      </c>
      <c r="F28" s="107"/>
      <c r="G28" s="106">
        <v>32494</v>
      </c>
      <c r="H28" s="106">
        <v>18299</v>
      </c>
      <c r="I28" s="106">
        <v>14195</v>
      </c>
      <c r="J28" s="106">
        <v>25804</v>
      </c>
      <c r="K28" s="106">
        <v>3612</v>
      </c>
      <c r="L28" s="106"/>
      <c r="M28" s="106">
        <v>24990</v>
      </c>
      <c r="N28" s="106">
        <v>-13124</v>
      </c>
      <c r="O28" s="106">
        <v>38114</v>
      </c>
      <c r="P28" s="106">
        <v>9250</v>
      </c>
      <c r="Q28" s="106">
        <v>-13124</v>
      </c>
      <c r="R28" s="106">
        <v>22374</v>
      </c>
      <c r="S28" s="107"/>
      <c r="T28" s="108">
        <v>2.1436249289425651</v>
      </c>
      <c r="U28" s="108">
        <v>-1.2612855213475265</v>
      </c>
      <c r="V28" s="108">
        <v>30.428735890963029</v>
      </c>
      <c r="W28" s="108">
        <v>0.79345860715160976</v>
      </c>
      <c r="X28" s="108">
        <v>-1.2612855213475265</v>
      </c>
      <c r="Y28" s="108">
        <v>17.862531794731776</v>
      </c>
    </row>
    <row r="29" spans="1:25" s="93" customFormat="1" ht="13.5" x14ac:dyDescent="0.25">
      <c r="A29" s="105" t="s">
        <v>27</v>
      </c>
      <c r="B29" s="106">
        <v>68106</v>
      </c>
      <c r="C29" s="106">
        <v>7183</v>
      </c>
      <c r="D29" s="106">
        <v>60923</v>
      </c>
      <c r="E29" s="106">
        <v>10224</v>
      </c>
      <c r="F29" s="107"/>
      <c r="G29" s="106">
        <v>25940</v>
      </c>
      <c r="H29" s="106">
        <v>15639</v>
      </c>
      <c r="I29" s="106">
        <v>10301</v>
      </c>
      <c r="J29" s="106">
        <v>28076</v>
      </c>
      <c r="K29" s="106">
        <v>2612</v>
      </c>
      <c r="L29" s="106"/>
      <c r="M29" s="106">
        <v>42166</v>
      </c>
      <c r="N29" s="106">
        <v>-8456</v>
      </c>
      <c r="O29" s="106">
        <v>50622</v>
      </c>
      <c r="P29" s="106">
        <v>21702</v>
      </c>
      <c r="Q29" s="106">
        <v>-8456</v>
      </c>
      <c r="R29" s="106">
        <v>30158</v>
      </c>
      <c r="S29" s="107"/>
      <c r="T29" s="108">
        <v>3.4903492455904703</v>
      </c>
      <c r="U29" s="108">
        <v>-0.78166727707461203</v>
      </c>
      <c r="V29" s="108">
        <v>40.085917625981175</v>
      </c>
      <c r="W29" s="108">
        <v>1.796413207982839</v>
      </c>
      <c r="X29" s="108">
        <v>-0.78166727707461203</v>
      </c>
      <c r="Y29" s="108">
        <v>23.881140685163373</v>
      </c>
    </row>
    <row r="30" spans="1:25" s="93" customFormat="1" ht="13.5" x14ac:dyDescent="0.25">
      <c r="A30" s="105" t="s">
        <v>272</v>
      </c>
      <c r="B30" s="106">
        <v>47338</v>
      </c>
      <c r="C30" s="106">
        <v>5596</v>
      </c>
      <c r="D30" s="106">
        <v>41742</v>
      </c>
      <c r="E30" s="106">
        <v>5382</v>
      </c>
      <c r="F30" s="107"/>
      <c r="G30" s="106">
        <v>22127</v>
      </c>
      <c r="H30" s="106">
        <v>16654</v>
      </c>
      <c r="I30" s="106">
        <v>5473</v>
      </c>
      <c r="J30" s="106">
        <v>7173</v>
      </c>
      <c r="K30" s="106">
        <v>2024</v>
      </c>
      <c r="L30" s="106"/>
      <c r="M30" s="106">
        <v>25211</v>
      </c>
      <c r="N30" s="106">
        <v>-11058</v>
      </c>
      <c r="O30" s="106">
        <v>36269</v>
      </c>
      <c r="P30" s="106">
        <v>21396</v>
      </c>
      <c r="Q30" s="106">
        <v>-11058</v>
      </c>
      <c r="R30" s="106">
        <v>32454</v>
      </c>
      <c r="S30" s="107"/>
      <c r="T30" s="108">
        <v>1.7805871784798337</v>
      </c>
      <c r="U30" s="108">
        <v>-0.81119124071913007</v>
      </c>
      <c r="V30" s="108">
        <v>68.82052187014061</v>
      </c>
      <c r="W30" s="108">
        <v>1.5111436781862886</v>
      </c>
      <c r="X30" s="108">
        <v>-0.81119124071913007</v>
      </c>
      <c r="Y30" s="108">
        <v>61.581549443699672</v>
      </c>
    </row>
    <row r="31" spans="1:25" s="93" customFormat="1" ht="13.5" x14ac:dyDescent="0.25">
      <c r="A31" s="105" t="s">
        <v>273</v>
      </c>
      <c r="B31" s="106">
        <v>20745</v>
      </c>
      <c r="C31" s="106">
        <v>3372</v>
      </c>
      <c r="D31" s="106">
        <v>17373</v>
      </c>
      <c r="E31" s="106">
        <v>1717</v>
      </c>
      <c r="F31" s="107"/>
      <c r="G31" s="106">
        <v>12840</v>
      </c>
      <c r="H31" s="106">
        <v>11497</v>
      </c>
      <c r="I31" s="106">
        <v>1343</v>
      </c>
      <c r="J31" s="106">
        <v>3154</v>
      </c>
      <c r="K31" s="106">
        <v>540</v>
      </c>
      <c r="L31" s="106"/>
      <c r="M31" s="106">
        <v>7905</v>
      </c>
      <c r="N31" s="106">
        <v>-8125</v>
      </c>
      <c r="O31" s="106">
        <v>16030</v>
      </c>
      <c r="P31" s="106">
        <v>5928</v>
      </c>
      <c r="Q31" s="106">
        <v>-8125</v>
      </c>
      <c r="R31" s="106">
        <v>14053</v>
      </c>
      <c r="S31" s="107"/>
      <c r="T31" s="108">
        <v>1.169883859613345</v>
      </c>
      <c r="U31" s="108">
        <v>-1.2413677198557722</v>
      </c>
      <c r="V31" s="108">
        <v>75.655674647561611</v>
      </c>
      <c r="W31" s="108">
        <v>0.87730190003642106</v>
      </c>
      <c r="X31" s="108">
        <v>-1.2413677198557722</v>
      </c>
      <c r="Y31" s="108">
        <v>66.324965428707628</v>
      </c>
    </row>
    <row r="32" spans="1:25" s="93" customFormat="1" ht="13.5" x14ac:dyDescent="0.25">
      <c r="A32" s="109" t="s">
        <v>274</v>
      </c>
      <c r="B32" s="110">
        <v>277631</v>
      </c>
      <c r="C32" s="110">
        <v>29271</v>
      </c>
      <c r="D32" s="110">
        <v>248360</v>
      </c>
      <c r="E32" s="110">
        <v>53427</v>
      </c>
      <c r="F32" s="111"/>
      <c r="G32" s="110">
        <v>136328</v>
      </c>
      <c r="H32" s="110">
        <v>88859</v>
      </c>
      <c r="I32" s="110">
        <v>47469</v>
      </c>
      <c r="J32" s="110">
        <v>95192</v>
      </c>
      <c r="K32" s="110">
        <v>17115</v>
      </c>
      <c r="L32" s="110"/>
      <c r="M32" s="110">
        <v>141303</v>
      </c>
      <c r="N32" s="110">
        <v>-59588</v>
      </c>
      <c r="O32" s="110">
        <v>200891</v>
      </c>
      <c r="P32" s="110">
        <v>82423</v>
      </c>
      <c r="Q32" s="110">
        <v>-59588</v>
      </c>
      <c r="R32" s="110">
        <v>142011</v>
      </c>
      <c r="S32" s="111"/>
      <c r="T32" s="112">
        <v>2.3244776945355698</v>
      </c>
      <c r="U32" s="112">
        <v>-1.0674858774617288</v>
      </c>
      <c r="V32" s="112">
        <v>40.434872483551082</v>
      </c>
      <c r="W32" s="112">
        <v>1.3558836331621076</v>
      </c>
      <c r="X32" s="112">
        <v>-1.0674858774617288</v>
      </c>
      <c r="Y32" s="112">
        <v>28.583643250626324</v>
      </c>
    </row>
  </sheetData>
  <mergeCells count="5">
    <mergeCell ref="B3:E3"/>
    <mergeCell ref="G3:K3"/>
    <mergeCell ref="M3:R3"/>
    <mergeCell ref="T3:Y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zoomScale="115" zoomScaleNormal="115" workbookViewId="0">
      <selection activeCell="A3" sqref="A3:A5"/>
    </sheetView>
  </sheetViews>
  <sheetFormatPr defaultRowHeight="15" x14ac:dyDescent="0.25"/>
  <cols>
    <col min="1" max="1" width="18.5703125" customWidth="1"/>
    <col min="2" max="2" width="9.5703125" customWidth="1"/>
    <col min="3" max="3" width="6.5703125" bestFit="1" customWidth="1"/>
    <col min="4" max="4" width="4.42578125" bestFit="1" customWidth="1"/>
    <col min="5" max="5" width="6" customWidth="1"/>
    <col min="10" max="10" width="0.7109375" customWidth="1"/>
    <col min="22" max="22" width="9.140625" style="87"/>
  </cols>
  <sheetData>
    <row r="1" spans="1:16384" x14ac:dyDescent="0.25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86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spans="1:16384" ht="7.5" customHeight="1" x14ac:dyDescent="0.25">
      <c r="A2" s="14"/>
    </row>
    <row r="3" spans="1:16384" x14ac:dyDescent="0.25">
      <c r="A3" s="116" t="s">
        <v>238</v>
      </c>
      <c r="B3" s="124" t="s">
        <v>253</v>
      </c>
      <c r="C3" s="119" t="s">
        <v>239</v>
      </c>
      <c r="D3" s="119" t="s">
        <v>240</v>
      </c>
      <c r="E3" s="124" t="s">
        <v>241</v>
      </c>
      <c r="F3" s="130" t="s">
        <v>242</v>
      </c>
      <c r="G3" s="130"/>
      <c r="H3" s="130"/>
      <c r="I3" s="130"/>
      <c r="J3" s="7"/>
      <c r="K3" s="130" t="s">
        <v>243</v>
      </c>
      <c r="L3" s="130"/>
      <c r="M3" s="130"/>
      <c r="N3" s="130"/>
      <c r="O3" s="7"/>
      <c r="P3" s="124" t="s">
        <v>276</v>
      </c>
      <c r="Q3" s="124" t="s">
        <v>277</v>
      </c>
      <c r="R3" s="124" t="s">
        <v>244</v>
      </c>
      <c r="S3" s="124" t="s">
        <v>245</v>
      </c>
      <c r="T3" s="127" t="s">
        <v>254</v>
      </c>
    </row>
    <row r="4" spans="1:16384" x14ac:dyDescent="0.25">
      <c r="A4" s="117"/>
      <c r="B4" s="125"/>
      <c r="C4" s="120"/>
      <c r="D4" s="122"/>
      <c r="E4" s="125"/>
      <c r="F4" s="127" t="s">
        <v>246</v>
      </c>
      <c r="G4" s="127" t="s">
        <v>247</v>
      </c>
      <c r="H4" s="127" t="s">
        <v>248</v>
      </c>
      <c r="I4" s="127" t="s">
        <v>249</v>
      </c>
      <c r="J4" s="8"/>
      <c r="K4" s="127" t="s">
        <v>246</v>
      </c>
      <c r="L4" s="127" t="s">
        <v>250</v>
      </c>
      <c r="M4" s="127" t="s">
        <v>251</v>
      </c>
      <c r="N4" s="127" t="s">
        <v>249</v>
      </c>
      <c r="O4" s="127" t="s">
        <v>522</v>
      </c>
      <c r="P4" s="125"/>
      <c r="Q4" s="125"/>
      <c r="R4" s="125"/>
      <c r="S4" s="125"/>
      <c r="T4" s="128"/>
    </row>
    <row r="5" spans="1:16384" ht="52.5" customHeight="1" x14ac:dyDescent="0.25">
      <c r="A5" s="118"/>
      <c r="B5" s="126"/>
      <c r="C5" s="121"/>
      <c r="D5" s="123"/>
      <c r="E5" s="126"/>
      <c r="F5" s="129" t="s">
        <v>252</v>
      </c>
      <c r="G5" s="129"/>
      <c r="H5" s="129"/>
      <c r="I5" s="129"/>
      <c r="J5" s="9"/>
      <c r="K5" s="129"/>
      <c r="L5" s="129"/>
      <c r="M5" s="129"/>
      <c r="N5" s="129"/>
      <c r="O5" s="129"/>
      <c r="P5" s="126"/>
      <c r="Q5" s="126"/>
      <c r="R5" s="126"/>
      <c r="S5" s="126"/>
      <c r="T5" s="129"/>
    </row>
    <row r="6" spans="1:16384" x14ac:dyDescent="0.25">
      <c r="A6" s="19" t="s">
        <v>203</v>
      </c>
      <c r="B6" s="10">
        <v>425523</v>
      </c>
      <c r="C6" s="10">
        <v>6820</v>
      </c>
      <c r="D6" s="10">
        <v>521</v>
      </c>
      <c r="E6" s="10">
        <v>6299</v>
      </c>
      <c r="F6" s="10">
        <v>44426</v>
      </c>
      <c r="G6" s="10">
        <v>22961</v>
      </c>
      <c r="H6" s="10">
        <v>17112</v>
      </c>
      <c r="I6" s="10">
        <v>4353</v>
      </c>
      <c r="J6" s="10"/>
      <c r="K6" s="10">
        <v>50800</v>
      </c>
      <c r="L6" s="10">
        <v>21098</v>
      </c>
      <c r="M6" s="10">
        <v>4435</v>
      </c>
      <c r="N6" s="10">
        <v>12992</v>
      </c>
      <c r="O6" s="10">
        <v>12275</v>
      </c>
      <c r="P6" s="10">
        <v>1863</v>
      </c>
      <c r="Q6" s="10">
        <v>12677</v>
      </c>
      <c r="R6" s="10">
        <v>-6374</v>
      </c>
      <c r="S6" s="10">
        <v>-75</v>
      </c>
      <c r="T6" s="10">
        <v>425448</v>
      </c>
      <c r="U6" s="36"/>
      <c r="V6" s="88"/>
    </row>
    <row r="7" spans="1:16384" x14ac:dyDescent="0.25">
      <c r="A7" s="19" t="s">
        <v>267</v>
      </c>
      <c r="B7" s="10">
        <v>9333</v>
      </c>
      <c r="C7" s="10">
        <v>150</v>
      </c>
      <c r="D7" s="10">
        <v>10</v>
      </c>
      <c r="E7" s="10">
        <v>140</v>
      </c>
      <c r="F7" s="10">
        <v>1260</v>
      </c>
      <c r="G7" s="10">
        <v>804</v>
      </c>
      <c r="H7" s="10">
        <v>384</v>
      </c>
      <c r="I7" s="10">
        <v>72</v>
      </c>
      <c r="J7" s="10"/>
      <c r="K7" s="10">
        <v>1658</v>
      </c>
      <c r="L7" s="10">
        <v>745</v>
      </c>
      <c r="M7" s="10">
        <v>121</v>
      </c>
      <c r="N7" s="10">
        <v>309</v>
      </c>
      <c r="O7" s="10">
        <v>483</v>
      </c>
      <c r="P7" s="10">
        <v>59</v>
      </c>
      <c r="Q7" s="10">
        <v>263</v>
      </c>
      <c r="R7" s="10">
        <v>-398</v>
      </c>
      <c r="S7" s="10">
        <v>-258</v>
      </c>
      <c r="T7" s="10">
        <v>9075</v>
      </c>
    </row>
    <row r="8" spans="1:16384" x14ac:dyDescent="0.25">
      <c r="A8" s="19" t="s">
        <v>188</v>
      </c>
      <c r="B8" s="10">
        <v>1129185</v>
      </c>
      <c r="C8" s="10">
        <v>19415</v>
      </c>
      <c r="D8" s="10">
        <v>1088</v>
      </c>
      <c r="E8" s="10">
        <v>18327</v>
      </c>
      <c r="F8" s="10">
        <v>140824</v>
      </c>
      <c r="G8" s="10">
        <v>62508</v>
      </c>
      <c r="H8" s="10">
        <v>52647</v>
      </c>
      <c r="I8" s="10">
        <v>25669</v>
      </c>
      <c r="J8" s="10"/>
      <c r="K8" s="10">
        <v>136016</v>
      </c>
      <c r="L8" s="10">
        <v>59700</v>
      </c>
      <c r="M8" s="10">
        <v>10340</v>
      </c>
      <c r="N8" s="10">
        <v>30097</v>
      </c>
      <c r="O8" s="10">
        <v>35879</v>
      </c>
      <c r="P8" s="10">
        <v>2808</v>
      </c>
      <c r="Q8" s="10">
        <v>42307</v>
      </c>
      <c r="R8" s="10">
        <v>4808</v>
      </c>
      <c r="S8" s="10">
        <v>23135</v>
      </c>
      <c r="T8" s="10">
        <v>1152320</v>
      </c>
    </row>
    <row r="9" spans="1:16384" x14ac:dyDescent="0.25">
      <c r="A9" s="19" t="s">
        <v>184</v>
      </c>
      <c r="B9" s="10">
        <v>96302</v>
      </c>
      <c r="C9" s="10">
        <v>1622</v>
      </c>
      <c r="D9" s="10">
        <v>150</v>
      </c>
      <c r="E9" s="10">
        <v>1472</v>
      </c>
      <c r="F9" s="10">
        <v>11220</v>
      </c>
      <c r="G9" s="10">
        <v>5838</v>
      </c>
      <c r="H9" s="10">
        <v>4558</v>
      </c>
      <c r="I9" s="10">
        <v>824</v>
      </c>
      <c r="J9" s="10"/>
      <c r="K9" s="10">
        <v>12845</v>
      </c>
      <c r="L9" s="10">
        <v>4985</v>
      </c>
      <c r="M9" s="10">
        <v>1826</v>
      </c>
      <c r="N9" s="10">
        <v>2203</v>
      </c>
      <c r="O9" s="10">
        <v>3831</v>
      </c>
      <c r="P9" s="10">
        <v>853</v>
      </c>
      <c r="Q9" s="10">
        <v>2732</v>
      </c>
      <c r="R9" s="10">
        <v>-1625</v>
      </c>
      <c r="S9" s="10">
        <v>-153</v>
      </c>
      <c r="T9" s="10">
        <v>96149</v>
      </c>
    </row>
    <row r="10" spans="1:16384" x14ac:dyDescent="0.25">
      <c r="A10" s="33" t="s">
        <v>255</v>
      </c>
      <c r="B10" s="11">
        <v>45469</v>
      </c>
      <c r="C10" s="11">
        <v>789</v>
      </c>
      <c r="D10" s="11">
        <v>96</v>
      </c>
      <c r="E10" s="11">
        <v>693</v>
      </c>
      <c r="F10" s="11">
        <v>5237</v>
      </c>
      <c r="G10" s="11">
        <v>2509</v>
      </c>
      <c r="H10" s="11">
        <v>2409</v>
      </c>
      <c r="I10" s="11">
        <v>319</v>
      </c>
      <c r="J10" s="11"/>
      <c r="K10" s="11">
        <v>5354</v>
      </c>
      <c r="L10" s="11">
        <v>2020</v>
      </c>
      <c r="M10" s="11">
        <v>960</v>
      </c>
      <c r="N10" s="11">
        <v>599</v>
      </c>
      <c r="O10" s="10">
        <v>1775</v>
      </c>
      <c r="P10" s="10">
        <v>489</v>
      </c>
      <c r="Q10" s="10">
        <v>1449</v>
      </c>
      <c r="R10" s="11">
        <v>-117</v>
      </c>
      <c r="S10" s="11">
        <v>576</v>
      </c>
      <c r="T10" s="11">
        <v>46045</v>
      </c>
    </row>
    <row r="11" spans="1:16384" x14ac:dyDescent="0.25">
      <c r="A11" s="33" t="s">
        <v>256</v>
      </c>
      <c r="B11" s="11">
        <v>50833</v>
      </c>
      <c r="C11" s="11">
        <v>833</v>
      </c>
      <c r="D11" s="11">
        <v>54</v>
      </c>
      <c r="E11" s="11">
        <v>779</v>
      </c>
      <c r="F11" s="11">
        <v>5983</v>
      </c>
      <c r="G11" s="11">
        <v>3329</v>
      </c>
      <c r="H11" s="11">
        <v>2149</v>
      </c>
      <c r="I11" s="11">
        <v>505</v>
      </c>
      <c r="J11" s="11"/>
      <c r="K11" s="11">
        <v>7491</v>
      </c>
      <c r="L11" s="11">
        <v>2965</v>
      </c>
      <c r="M11" s="11">
        <v>866</v>
      </c>
      <c r="N11" s="11">
        <v>1604</v>
      </c>
      <c r="O11" s="10">
        <v>2056</v>
      </c>
      <c r="P11" s="10">
        <v>364</v>
      </c>
      <c r="Q11" s="10">
        <v>1283</v>
      </c>
      <c r="R11" s="11">
        <v>-1508</v>
      </c>
      <c r="S11" s="11">
        <v>-729</v>
      </c>
      <c r="T11" s="11">
        <v>50104</v>
      </c>
    </row>
    <row r="12" spans="1:16384" x14ac:dyDescent="0.25">
      <c r="A12" s="19" t="s">
        <v>166</v>
      </c>
      <c r="B12" s="10">
        <v>514592</v>
      </c>
      <c r="C12" s="11">
        <v>8813</v>
      </c>
      <c r="D12" s="11">
        <v>566</v>
      </c>
      <c r="E12" s="11">
        <v>8247</v>
      </c>
      <c r="F12" s="11">
        <v>55885</v>
      </c>
      <c r="G12" s="11">
        <v>28785</v>
      </c>
      <c r="H12" s="11">
        <v>20577</v>
      </c>
      <c r="I12" s="11">
        <v>6523</v>
      </c>
      <c r="J12" s="11"/>
      <c r="K12" s="11">
        <v>67166</v>
      </c>
      <c r="L12" s="11">
        <v>28679</v>
      </c>
      <c r="M12" s="11">
        <v>6058</v>
      </c>
      <c r="N12" s="11">
        <v>12098</v>
      </c>
      <c r="O12" s="10">
        <v>20331</v>
      </c>
      <c r="P12" s="10">
        <v>106</v>
      </c>
      <c r="Q12" s="10">
        <v>14519</v>
      </c>
      <c r="R12" s="11">
        <v>-11281</v>
      </c>
      <c r="S12" s="10">
        <v>-3034</v>
      </c>
      <c r="T12" s="11">
        <v>511558</v>
      </c>
    </row>
    <row r="13" spans="1:16384" x14ac:dyDescent="0.25">
      <c r="A13" s="19" t="s">
        <v>159</v>
      </c>
      <c r="B13" s="10">
        <v>107917</v>
      </c>
      <c r="C13" s="10">
        <v>1647</v>
      </c>
      <c r="D13" s="10">
        <v>175</v>
      </c>
      <c r="E13" s="10">
        <v>1472</v>
      </c>
      <c r="F13" s="10">
        <v>12122</v>
      </c>
      <c r="G13" s="10">
        <v>6025</v>
      </c>
      <c r="H13" s="10">
        <v>4434</v>
      </c>
      <c r="I13" s="10">
        <v>1663</v>
      </c>
      <c r="J13" s="10"/>
      <c r="K13" s="10">
        <v>13952</v>
      </c>
      <c r="L13" s="10">
        <v>5566</v>
      </c>
      <c r="M13" s="10">
        <v>1650</v>
      </c>
      <c r="N13" s="10">
        <v>2703</v>
      </c>
      <c r="O13" s="10">
        <v>4033</v>
      </c>
      <c r="P13" s="10">
        <v>459</v>
      </c>
      <c r="Q13" s="10">
        <v>2784</v>
      </c>
      <c r="R13" s="10">
        <v>-1830</v>
      </c>
      <c r="S13" s="10">
        <v>-358</v>
      </c>
      <c r="T13" s="10">
        <v>107559</v>
      </c>
    </row>
    <row r="14" spans="1:16384" x14ac:dyDescent="0.25">
      <c r="A14" s="19" t="s">
        <v>150</v>
      </c>
      <c r="B14" s="10">
        <v>138355</v>
      </c>
      <c r="C14" s="10">
        <v>2024</v>
      </c>
      <c r="D14" s="10">
        <v>219</v>
      </c>
      <c r="E14" s="10">
        <v>1805</v>
      </c>
      <c r="F14" s="10">
        <v>15340</v>
      </c>
      <c r="G14" s="10">
        <v>6398</v>
      </c>
      <c r="H14" s="10">
        <v>5870</v>
      </c>
      <c r="I14" s="10">
        <v>3072</v>
      </c>
      <c r="J14" s="10"/>
      <c r="K14" s="10">
        <v>16803</v>
      </c>
      <c r="L14" s="10">
        <v>5874</v>
      </c>
      <c r="M14" s="10">
        <v>1261</v>
      </c>
      <c r="N14" s="10">
        <v>6408</v>
      </c>
      <c r="O14" s="10">
        <v>3260</v>
      </c>
      <c r="P14" s="10">
        <v>524</v>
      </c>
      <c r="Q14" s="10">
        <v>4609</v>
      </c>
      <c r="R14" s="10">
        <v>-1463</v>
      </c>
      <c r="S14" s="10">
        <v>342</v>
      </c>
      <c r="T14" s="10">
        <v>138697</v>
      </c>
    </row>
    <row r="15" spans="1:16384" x14ac:dyDescent="0.25">
      <c r="A15" s="19" t="s">
        <v>142</v>
      </c>
      <c r="B15" s="10">
        <v>534308</v>
      </c>
      <c r="C15" s="10">
        <v>8815</v>
      </c>
      <c r="D15" s="10">
        <v>662</v>
      </c>
      <c r="E15" s="10">
        <v>8153</v>
      </c>
      <c r="F15" s="10">
        <v>55821</v>
      </c>
      <c r="G15" s="10">
        <v>26227</v>
      </c>
      <c r="H15" s="10">
        <v>22740</v>
      </c>
      <c r="I15" s="10">
        <v>6854</v>
      </c>
      <c r="J15" s="10"/>
      <c r="K15" s="10">
        <v>61535</v>
      </c>
      <c r="L15" s="10">
        <v>25776</v>
      </c>
      <c r="M15" s="10">
        <v>4661</v>
      </c>
      <c r="N15" s="10">
        <v>14653</v>
      </c>
      <c r="O15" s="10">
        <v>16445</v>
      </c>
      <c r="P15" s="10">
        <v>451</v>
      </c>
      <c r="Q15" s="10">
        <v>18079</v>
      </c>
      <c r="R15" s="10">
        <v>-5714</v>
      </c>
      <c r="S15" s="10">
        <v>2439</v>
      </c>
      <c r="T15" s="10">
        <v>536747</v>
      </c>
    </row>
    <row r="16" spans="1:16384" x14ac:dyDescent="0.25">
      <c r="A16" s="19" t="s">
        <v>135</v>
      </c>
      <c r="B16" s="10">
        <v>387350</v>
      </c>
      <c r="C16" s="10">
        <v>5838</v>
      </c>
      <c r="D16" s="10">
        <v>502</v>
      </c>
      <c r="E16" s="10">
        <v>5336</v>
      </c>
      <c r="F16" s="10">
        <v>44521</v>
      </c>
      <c r="G16" s="10">
        <v>19465</v>
      </c>
      <c r="H16" s="10">
        <v>17871</v>
      </c>
      <c r="I16" s="10">
        <v>7185</v>
      </c>
      <c r="J16" s="10"/>
      <c r="K16" s="10">
        <v>41634</v>
      </c>
      <c r="L16" s="10">
        <v>17596</v>
      </c>
      <c r="M16" s="10">
        <v>4069</v>
      </c>
      <c r="N16" s="10">
        <v>12729</v>
      </c>
      <c r="O16" s="10">
        <v>7240</v>
      </c>
      <c r="P16" s="10">
        <v>1869</v>
      </c>
      <c r="Q16" s="10">
        <v>13802</v>
      </c>
      <c r="R16" s="10">
        <v>2887</v>
      </c>
      <c r="S16" s="10">
        <v>8223</v>
      </c>
      <c r="T16" s="10">
        <v>395573</v>
      </c>
    </row>
    <row r="17" spans="1:20" x14ac:dyDescent="0.25">
      <c r="A17" s="19" t="s">
        <v>129</v>
      </c>
      <c r="B17" s="10">
        <v>99922</v>
      </c>
      <c r="C17" s="10">
        <v>1273</v>
      </c>
      <c r="D17" s="10">
        <v>121</v>
      </c>
      <c r="E17" s="10">
        <v>1152</v>
      </c>
      <c r="F17" s="10">
        <v>7825</v>
      </c>
      <c r="G17" s="10">
        <v>3599</v>
      </c>
      <c r="H17" s="10">
        <v>3396</v>
      </c>
      <c r="I17" s="10">
        <v>830</v>
      </c>
      <c r="J17" s="10"/>
      <c r="K17" s="10">
        <v>10281</v>
      </c>
      <c r="L17" s="10">
        <v>5423</v>
      </c>
      <c r="M17" s="10">
        <v>1201</v>
      </c>
      <c r="N17" s="10">
        <v>1392</v>
      </c>
      <c r="O17" s="10">
        <v>2265</v>
      </c>
      <c r="P17" s="10">
        <v>-1824</v>
      </c>
      <c r="Q17" s="10">
        <v>2195</v>
      </c>
      <c r="R17" s="10">
        <v>-2456</v>
      </c>
      <c r="S17" s="10">
        <v>-1304</v>
      </c>
      <c r="T17" s="10">
        <v>98618</v>
      </c>
    </row>
    <row r="18" spans="1:20" x14ac:dyDescent="0.25">
      <c r="A18" s="19" t="s">
        <v>120</v>
      </c>
      <c r="B18" s="10">
        <v>146152</v>
      </c>
      <c r="C18" s="10">
        <v>2069</v>
      </c>
      <c r="D18" s="10">
        <v>188</v>
      </c>
      <c r="E18" s="10">
        <v>1881</v>
      </c>
      <c r="F18" s="10">
        <v>15439</v>
      </c>
      <c r="G18" s="10">
        <v>7420</v>
      </c>
      <c r="H18" s="10">
        <v>6602</v>
      </c>
      <c r="I18" s="10">
        <v>1417</v>
      </c>
      <c r="J18" s="10"/>
      <c r="K18" s="10">
        <v>18342</v>
      </c>
      <c r="L18" s="10">
        <v>8089</v>
      </c>
      <c r="M18" s="10">
        <v>1876</v>
      </c>
      <c r="N18" s="10">
        <v>3348</v>
      </c>
      <c r="O18" s="10">
        <v>5029</v>
      </c>
      <c r="P18" s="10">
        <v>-669</v>
      </c>
      <c r="Q18" s="10">
        <v>4726</v>
      </c>
      <c r="R18" s="10">
        <v>-2903</v>
      </c>
      <c r="S18" s="10">
        <v>-1022</v>
      </c>
      <c r="T18" s="10">
        <v>145130</v>
      </c>
    </row>
    <row r="19" spans="1:20" x14ac:dyDescent="0.25">
      <c r="A19" s="19" t="s">
        <v>111</v>
      </c>
      <c r="B19" s="10">
        <v>616406</v>
      </c>
      <c r="C19" s="10">
        <v>7702</v>
      </c>
      <c r="D19" s="10">
        <v>676</v>
      </c>
      <c r="E19" s="10">
        <v>7026</v>
      </c>
      <c r="F19" s="10">
        <v>60716</v>
      </c>
      <c r="G19" s="10">
        <v>18789</v>
      </c>
      <c r="H19" s="10">
        <v>33054</v>
      </c>
      <c r="I19" s="10">
        <v>8873</v>
      </c>
      <c r="J19" s="10"/>
      <c r="K19" s="10">
        <v>47624</v>
      </c>
      <c r="L19" s="10">
        <v>17320</v>
      </c>
      <c r="M19" s="10">
        <v>3155</v>
      </c>
      <c r="N19" s="10">
        <v>18372</v>
      </c>
      <c r="O19" s="10">
        <v>8777</v>
      </c>
      <c r="P19" s="10">
        <v>1469</v>
      </c>
      <c r="Q19" s="10">
        <v>29899</v>
      </c>
      <c r="R19" s="10">
        <v>13092</v>
      </c>
      <c r="S19" s="10">
        <v>20118</v>
      </c>
      <c r="T19" s="10">
        <v>636524</v>
      </c>
    </row>
    <row r="20" spans="1:20" x14ac:dyDescent="0.25">
      <c r="A20" s="19" t="s">
        <v>268</v>
      </c>
      <c r="B20" s="10">
        <v>84285</v>
      </c>
      <c r="C20" s="10">
        <v>1143</v>
      </c>
      <c r="D20" s="10">
        <v>112</v>
      </c>
      <c r="E20" s="10">
        <v>1031</v>
      </c>
      <c r="F20" s="10">
        <v>9884</v>
      </c>
      <c r="G20" s="10">
        <v>4421</v>
      </c>
      <c r="H20" s="10">
        <v>4323</v>
      </c>
      <c r="I20" s="10">
        <v>1140</v>
      </c>
      <c r="J20" s="10"/>
      <c r="K20" s="10">
        <v>8955</v>
      </c>
      <c r="L20" s="10">
        <v>4276</v>
      </c>
      <c r="M20" s="10">
        <v>1115</v>
      </c>
      <c r="N20" s="10">
        <v>1765</v>
      </c>
      <c r="O20" s="10">
        <v>1799</v>
      </c>
      <c r="P20" s="10">
        <v>145</v>
      </c>
      <c r="Q20" s="10">
        <v>3208</v>
      </c>
      <c r="R20" s="10">
        <v>929</v>
      </c>
      <c r="S20" s="10">
        <v>1960</v>
      </c>
      <c r="T20" s="10">
        <v>86245</v>
      </c>
    </row>
    <row r="21" spans="1:20" x14ac:dyDescent="0.25">
      <c r="A21" s="19" t="s">
        <v>269</v>
      </c>
      <c r="B21" s="10">
        <v>10268</v>
      </c>
      <c r="C21" s="10">
        <v>123</v>
      </c>
      <c r="D21" s="10">
        <v>11</v>
      </c>
      <c r="E21" s="10">
        <v>112</v>
      </c>
      <c r="F21" s="10">
        <v>1542</v>
      </c>
      <c r="G21" s="10">
        <v>685</v>
      </c>
      <c r="H21" s="10">
        <v>734</v>
      </c>
      <c r="I21" s="10">
        <v>123</v>
      </c>
      <c r="J21" s="10"/>
      <c r="K21" s="10">
        <v>1122</v>
      </c>
      <c r="L21" s="10">
        <v>638</v>
      </c>
      <c r="M21" s="10">
        <v>118</v>
      </c>
      <c r="N21" s="10">
        <v>191</v>
      </c>
      <c r="O21" s="10">
        <v>175</v>
      </c>
      <c r="P21" s="10">
        <v>47</v>
      </c>
      <c r="Q21" s="10">
        <v>616</v>
      </c>
      <c r="R21" s="10">
        <v>420</v>
      </c>
      <c r="S21" s="10">
        <v>532</v>
      </c>
      <c r="T21" s="10">
        <v>10800</v>
      </c>
    </row>
    <row r="22" spans="1:20" x14ac:dyDescent="0.25">
      <c r="A22" s="19" t="s">
        <v>89</v>
      </c>
      <c r="B22" s="10">
        <v>203823</v>
      </c>
      <c r="C22" s="10">
        <v>2304</v>
      </c>
      <c r="D22" s="10">
        <v>226</v>
      </c>
      <c r="E22" s="10">
        <v>2078</v>
      </c>
      <c r="F22" s="10">
        <v>33120</v>
      </c>
      <c r="G22" s="10">
        <v>10567</v>
      </c>
      <c r="H22" s="10">
        <v>18379</v>
      </c>
      <c r="I22" s="10">
        <v>4174</v>
      </c>
      <c r="J22" s="10"/>
      <c r="K22" s="10">
        <v>21518</v>
      </c>
      <c r="L22" s="10">
        <v>10044</v>
      </c>
      <c r="M22" s="10">
        <v>1827</v>
      </c>
      <c r="N22" s="10">
        <v>7838</v>
      </c>
      <c r="O22" s="10">
        <v>1809</v>
      </c>
      <c r="P22" s="10">
        <v>523</v>
      </c>
      <c r="Q22" s="10">
        <v>16552</v>
      </c>
      <c r="R22" s="10">
        <v>11602</v>
      </c>
      <c r="S22" s="10">
        <v>13680</v>
      </c>
      <c r="T22" s="10">
        <v>217503</v>
      </c>
    </row>
    <row r="23" spans="1:20" x14ac:dyDescent="0.25">
      <c r="A23" s="19" t="s">
        <v>80</v>
      </c>
      <c r="B23" s="10">
        <v>110338</v>
      </c>
      <c r="C23" s="10">
        <v>1458</v>
      </c>
      <c r="D23" s="10">
        <v>159</v>
      </c>
      <c r="E23" s="10">
        <v>1299</v>
      </c>
      <c r="F23" s="10">
        <v>17691</v>
      </c>
      <c r="G23" s="10">
        <v>4608</v>
      </c>
      <c r="H23" s="10">
        <v>9605</v>
      </c>
      <c r="I23" s="10">
        <v>3478</v>
      </c>
      <c r="J23" s="10"/>
      <c r="K23" s="10">
        <v>11596</v>
      </c>
      <c r="L23" s="10">
        <v>4526</v>
      </c>
      <c r="M23" s="10">
        <v>1618</v>
      </c>
      <c r="N23" s="10">
        <v>3653</v>
      </c>
      <c r="O23" s="10">
        <v>1799</v>
      </c>
      <c r="P23" s="10">
        <v>82</v>
      </c>
      <c r="Q23" s="10">
        <v>7987</v>
      </c>
      <c r="R23" s="10">
        <v>6095</v>
      </c>
      <c r="S23" s="10">
        <v>7394</v>
      </c>
      <c r="T23" s="10">
        <v>117732</v>
      </c>
    </row>
    <row r="24" spans="1:20" x14ac:dyDescent="0.25">
      <c r="A24" s="19" t="s">
        <v>73</v>
      </c>
      <c r="B24" s="10">
        <v>16968</v>
      </c>
      <c r="C24" s="10">
        <v>214</v>
      </c>
      <c r="D24" s="10">
        <v>16</v>
      </c>
      <c r="E24" s="10">
        <v>198</v>
      </c>
      <c r="F24" s="10">
        <v>2513</v>
      </c>
      <c r="G24" s="10">
        <v>626</v>
      </c>
      <c r="H24" s="10">
        <v>1460</v>
      </c>
      <c r="I24" s="10">
        <v>427</v>
      </c>
      <c r="J24" s="10"/>
      <c r="K24" s="10">
        <v>1469</v>
      </c>
      <c r="L24" s="10">
        <v>742</v>
      </c>
      <c r="M24" s="10">
        <v>247</v>
      </c>
      <c r="N24" s="10">
        <v>304</v>
      </c>
      <c r="O24" s="10">
        <v>176</v>
      </c>
      <c r="P24" s="10">
        <v>-116</v>
      </c>
      <c r="Q24" s="10">
        <v>1213</v>
      </c>
      <c r="R24" s="10">
        <v>1044</v>
      </c>
      <c r="S24" s="10">
        <v>1242</v>
      </c>
      <c r="T24" s="10">
        <v>18210</v>
      </c>
    </row>
    <row r="25" spans="1:20" x14ac:dyDescent="0.25">
      <c r="A25" s="19" t="s">
        <v>66</v>
      </c>
      <c r="B25" s="10">
        <v>86491</v>
      </c>
      <c r="C25" s="10">
        <v>1035</v>
      </c>
      <c r="D25" s="10">
        <v>110</v>
      </c>
      <c r="E25" s="10">
        <v>925</v>
      </c>
      <c r="F25" s="10">
        <v>11218</v>
      </c>
      <c r="G25" s="10">
        <v>3012</v>
      </c>
      <c r="H25" s="10">
        <v>7241</v>
      </c>
      <c r="I25" s="10">
        <v>965</v>
      </c>
      <c r="J25" s="10"/>
      <c r="K25" s="10">
        <v>7280</v>
      </c>
      <c r="L25" s="10">
        <v>3621</v>
      </c>
      <c r="M25" s="10">
        <v>548</v>
      </c>
      <c r="N25" s="10">
        <v>1879</v>
      </c>
      <c r="O25" s="10">
        <v>1232</v>
      </c>
      <c r="P25" s="10">
        <v>-609</v>
      </c>
      <c r="Q25" s="10">
        <v>6693</v>
      </c>
      <c r="R25" s="10">
        <v>3938</v>
      </c>
      <c r="S25" s="10">
        <v>4863</v>
      </c>
      <c r="T25" s="10">
        <v>91354</v>
      </c>
    </row>
    <row r="26" spans="1:20" x14ac:dyDescent="0.25">
      <c r="A26" s="19" t="s">
        <v>60</v>
      </c>
      <c r="B26" s="10">
        <v>162408</v>
      </c>
      <c r="C26" s="10">
        <v>2177</v>
      </c>
      <c r="D26" s="10">
        <v>215</v>
      </c>
      <c r="E26" s="10">
        <v>1962</v>
      </c>
      <c r="F26" s="10">
        <v>22895</v>
      </c>
      <c r="G26" s="10">
        <v>5645</v>
      </c>
      <c r="H26" s="10">
        <v>14597</v>
      </c>
      <c r="I26" s="10">
        <v>2653</v>
      </c>
      <c r="J26" s="10"/>
      <c r="K26" s="10">
        <v>13149</v>
      </c>
      <c r="L26" s="10">
        <v>5881</v>
      </c>
      <c r="M26" s="10">
        <v>877</v>
      </c>
      <c r="N26" s="10">
        <v>3922</v>
      </c>
      <c r="O26" s="10">
        <v>2469</v>
      </c>
      <c r="P26" s="10">
        <v>-236</v>
      </c>
      <c r="Q26" s="10">
        <v>13720</v>
      </c>
      <c r="R26" s="10">
        <v>9746</v>
      </c>
      <c r="S26" s="10">
        <v>11708</v>
      </c>
      <c r="T26" s="10">
        <v>174116</v>
      </c>
    </row>
    <row r="27" spans="1:20" x14ac:dyDescent="0.25">
      <c r="A27" s="19" t="s">
        <v>53</v>
      </c>
      <c r="B27" s="10">
        <v>42159</v>
      </c>
      <c r="C27" s="10">
        <v>425</v>
      </c>
      <c r="D27" s="10">
        <v>65</v>
      </c>
      <c r="E27" s="10">
        <v>360</v>
      </c>
      <c r="F27" s="10">
        <v>6596</v>
      </c>
      <c r="G27" s="10">
        <v>2324</v>
      </c>
      <c r="H27" s="10">
        <v>2776</v>
      </c>
      <c r="I27" s="10">
        <v>1496</v>
      </c>
      <c r="J27" s="10"/>
      <c r="K27" s="10">
        <v>4036</v>
      </c>
      <c r="L27" s="10">
        <v>2468</v>
      </c>
      <c r="M27" s="10">
        <v>466</v>
      </c>
      <c r="N27" s="10">
        <v>522</v>
      </c>
      <c r="O27" s="10">
        <v>580</v>
      </c>
      <c r="P27" s="10">
        <v>-144</v>
      </c>
      <c r="Q27" s="10">
        <v>2310</v>
      </c>
      <c r="R27" s="10">
        <v>2560</v>
      </c>
      <c r="S27" s="10">
        <v>2920</v>
      </c>
      <c r="T27" s="10">
        <v>45079</v>
      </c>
    </row>
    <row r="28" spans="1:20" x14ac:dyDescent="0.25">
      <c r="A28" s="20" t="s">
        <v>270</v>
      </c>
      <c r="B28" s="12">
        <v>1702396</v>
      </c>
      <c r="C28" s="12">
        <v>28409</v>
      </c>
      <c r="D28" s="12">
        <v>1838</v>
      </c>
      <c r="E28" s="12">
        <v>26571</v>
      </c>
      <c r="F28" s="12">
        <v>201850</v>
      </c>
      <c r="G28" s="12">
        <v>92671</v>
      </c>
      <c r="H28" s="12">
        <v>76013</v>
      </c>
      <c r="I28" s="12">
        <v>33166</v>
      </c>
      <c r="J28" s="12"/>
      <c r="K28" s="12">
        <v>205277</v>
      </c>
      <c r="L28" s="12">
        <v>87417</v>
      </c>
      <c r="M28" s="12">
        <v>16157</v>
      </c>
      <c r="N28" s="12">
        <v>49806</v>
      </c>
      <c r="O28" s="12">
        <v>51897</v>
      </c>
      <c r="P28" s="16">
        <v>5254</v>
      </c>
      <c r="Q28" s="16">
        <v>59856</v>
      </c>
      <c r="R28" s="12">
        <v>-3427</v>
      </c>
      <c r="S28" s="12">
        <v>23144</v>
      </c>
      <c r="T28" s="12">
        <v>1725540</v>
      </c>
    </row>
    <row r="29" spans="1:20" x14ac:dyDescent="0.25">
      <c r="A29" s="20" t="s">
        <v>271</v>
      </c>
      <c r="B29" s="12">
        <v>1253119</v>
      </c>
      <c r="C29" s="12">
        <v>20897</v>
      </c>
      <c r="D29" s="12">
        <v>1553</v>
      </c>
      <c r="E29" s="12">
        <v>19344</v>
      </c>
      <c r="F29" s="12">
        <v>135048</v>
      </c>
      <c r="G29" s="12">
        <v>66875</v>
      </c>
      <c r="H29" s="12">
        <v>52309</v>
      </c>
      <c r="I29" s="12">
        <v>15864</v>
      </c>
      <c r="J29" s="12"/>
      <c r="K29" s="12">
        <v>155498</v>
      </c>
      <c r="L29" s="12">
        <v>65006</v>
      </c>
      <c r="M29" s="12">
        <v>14195</v>
      </c>
      <c r="N29" s="12">
        <v>31657</v>
      </c>
      <c r="O29" s="12">
        <v>44640</v>
      </c>
      <c r="P29" s="16">
        <v>1869</v>
      </c>
      <c r="Q29" s="16">
        <v>38114</v>
      </c>
      <c r="R29" s="12">
        <v>-20450</v>
      </c>
      <c r="S29" s="12">
        <v>-1106</v>
      </c>
      <c r="T29" s="12">
        <v>1252013</v>
      </c>
    </row>
    <row r="30" spans="1:20" x14ac:dyDescent="0.25">
      <c r="A30" s="20" t="s">
        <v>27</v>
      </c>
      <c r="B30" s="12">
        <v>1249830</v>
      </c>
      <c r="C30" s="12">
        <v>16882</v>
      </c>
      <c r="D30" s="12">
        <v>1487</v>
      </c>
      <c r="E30" s="12">
        <v>15395</v>
      </c>
      <c r="F30" s="12">
        <v>128501</v>
      </c>
      <c r="G30" s="12">
        <v>49273</v>
      </c>
      <c r="H30" s="12">
        <v>60923</v>
      </c>
      <c r="I30" s="12">
        <v>18305</v>
      </c>
      <c r="J30" s="12"/>
      <c r="K30" s="12">
        <v>117881</v>
      </c>
      <c r="L30" s="12">
        <v>48428</v>
      </c>
      <c r="M30" s="12">
        <v>10301</v>
      </c>
      <c r="N30" s="12">
        <v>35841</v>
      </c>
      <c r="O30" s="12">
        <v>23311</v>
      </c>
      <c r="P30" s="16">
        <v>845</v>
      </c>
      <c r="Q30" s="16">
        <v>50622</v>
      </c>
      <c r="R30" s="12">
        <v>10620</v>
      </c>
      <c r="S30" s="12">
        <v>26015</v>
      </c>
      <c r="T30" s="12">
        <v>1275845</v>
      </c>
    </row>
    <row r="31" spans="1:20" x14ac:dyDescent="0.25">
      <c r="A31" s="20" t="s">
        <v>272</v>
      </c>
      <c r="B31" s="12">
        <v>512173</v>
      </c>
      <c r="C31" s="12">
        <v>6277</v>
      </c>
      <c r="D31" s="12">
        <v>634</v>
      </c>
      <c r="E31" s="12">
        <v>5643</v>
      </c>
      <c r="F31" s="12">
        <v>75968</v>
      </c>
      <c r="G31" s="12">
        <v>23919</v>
      </c>
      <c r="H31" s="12">
        <v>41742</v>
      </c>
      <c r="I31" s="12">
        <v>10307</v>
      </c>
      <c r="J31" s="12"/>
      <c r="K31" s="12">
        <v>51940</v>
      </c>
      <c r="L31" s="12">
        <v>23847</v>
      </c>
      <c r="M31" s="12">
        <v>5473</v>
      </c>
      <c r="N31" s="12">
        <v>15630</v>
      </c>
      <c r="O31" s="12">
        <v>6990</v>
      </c>
      <c r="P31" s="16">
        <v>72</v>
      </c>
      <c r="Q31" s="16">
        <v>36269</v>
      </c>
      <c r="R31" s="12">
        <v>24028</v>
      </c>
      <c r="S31" s="12">
        <v>29671</v>
      </c>
      <c r="T31" s="12">
        <v>541844</v>
      </c>
    </row>
    <row r="32" spans="1:20" x14ac:dyDescent="0.25">
      <c r="A32" s="20" t="s">
        <v>273</v>
      </c>
      <c r="B32" s="16">
        <v>204567</v>
      </c>
      <c r="C32" s="16">
        <v>2602</v>
      </c>
      <c r="D32" s="16">
        <v>280</v>
      </c>
      <c r="E32" s="16">
        <v>2322</v>
      </c>
      <c r="F32" s="16">
        <v>29491</v>
      </c>
      <c r="G32" s="16">
        <v>7969</v>
      </c>
      <c r="H32" s="16">
        <v>17373</v>
      </c>
      <c r="I32" s="16">
        <v>4149</v>
      </c>
      <c r="J32" s="16"/>
      <c r="K32" s="16">
        <v>17185</v>
      </c>
      <c r="L32" s="16">
        <v>8349</v>
      </c>
      <c r="M32" s="16">
        <v>1343</v>
      </c>
      <c r="N32" s="16">
        <v>4444</v>
      </c>
      <c r="O32" s="12">
        <v>3049</v>
      </c>
      <c r="P32" s="16">
        <v>-380</v>
      </c>
      <c r="Q32" s="16">
        <v>16030</v>
      </c>
      <c r="R32" s="16">
        <v>12306</v>
      </c>
      <c r="S32" s="16">
        <v>14628</v>
      </c>
      <c r="T32" s="16">
        <v>219195</v>
      </c>
    </row>
    <row r="33" spans="1:23" x14ac:dyDescent="0.25">
      <c r="A33" s="21" t="s">
        <v>274</v>
      </c>
      <c r="B33" s="17">
        <v>4922085</v>
      </c>
      <c r="C33" s="17">
        <v>75067</v>
      </c>
      <c r="D33" s="17">
        <v>5792</v>
      </c>
      <c r="E33" s="17">
        <v>69275</v>
      </c>
      <c r="F33" s="17">
        <v>570858</v>
      </c>
      <c r="G33" s="17">
        <v>240707</v>
      </c>
      <c r="H33" s="17">
        <v>248360</v>
      </c>
      <c r="I33" s="17">
        <v>81791</v>
      </c>
      <c r="J33" s="17"/>
      <c r="K33" s="17">
        <v>547781</v>
      </c>
      <c r="L33" s="17">
        <v>233047</v>
      </c>
      <c r="M33" s="17">
        <v>47469</v>
      </c>
      <c r="N33" s="17">
        <v>137378</v>
      </c>
      <c r="O33" s="17">
        <v>129887</v>
      </c>
      <c r="P33" s="17">
        <v>7660</v>
      </c>
      <c r="Q33" s="17">
        <v>200891</v>
      </c>
      <c r="R33" s="17">
        <v>23077</v>
      </c>
      <c r="S33" s="17">
        <v>92352</v>
      </c>
      <c r="T33" s="17">
        <v>5014437</v>
      </c>
      <c r="V33" s="88"/>
      <c r="W33" s="36"/>
    </row>
    <row r="35" spans="1:23" x14ac:dyDescent="0.25">
      <c r="B35" s="85"/>
    </row>
  </sheetData>
  <mergeCells count="21">
    <mergeCell ref="T3:T5"/>
    <mergeCell ref="K4:K5"/>
    <mergeCell ref="L4:L5"/>
    <mergeCell ref="M4:M5"/>
    <mergeCell ref="N4:N5"/>
    <mergeCell ref="K3:N3"/>
    <mergeCell ref="P3:P5"/>
    <mergeCell ref="Q3:Q5"/>
    <mergeCell ref="R3:R5"/>
    <mergeCell ref="S3:S5"/>
    <mergeCell ref="O4:O5"/>
    <mergeCell ref="A3:A5"/>
    <mergeCell ref="B3:B5"/>
    <mergeCell ref="C3:C5"/>
    <mergeCell ref="D3:D5"/>
    <mergeCell ref="E3:E5"/>
    <mergeCell ref="F3:I3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15" zoomScaleNormal="115" workbookViewId="0"/>
  </sheetViews>
  <sheetFormatPr defaultRowHeight="15" x14ac:dyDescent="0.25"/>
  <cols>
    <col min="1" max="1" width="19.28515625" bestFit="1" customWidth="1"/>
    <col min="5" max="5" width="9.140625" style="38"/>
    <col min="7" max="7" width="7.28515625" customWidth="1"/>
    <col min="9" max="9" width="12.28515625" customWidth="1"/>
    <col min="10" max="10" width="6.7109375" bestFit="1" customWidth="1"/>
    <col min="11" max="13" width="8" bestFit="1" customWidth="1"/>
  </cols>
  <sheetData>
    <row r="1" spans="1:13" x14ac:dyDescent="0.25">
      <c r="A1" s="3" t="s">
        <v>315</v>
      </c>
    </row>
    <row r="2" spans="1:13" ht="77.25" customHeight="1" x14ac:dyDescent="0.25">
      <c r="A2" s="60" t="s">
        <v>304</v>
      </c>
      <c r="B2" s="61" t="s">
        <v>305</v>
      </c>
      <c r="C2" s="61" t="s">
        <v>306</v>
      </c>
      <c r="D2" s="61" t="s">
        <v>307</v>
      </c>
      <c r="E2" s="84" t="s">
        <v>308</v>
      </c>
      <c r="F2" s="61" t="s">
        <v>309</v>
      </c>
      <c r="G2" s="61" t="s">
        <v>310</v>
      </c>
      <c r="H2" s="61" t="s">
        <v>311</v>
      </c>
      <c r="I2" s="61" t="s">
        <v>312</v>
      </c>
      <c r="J2" s="61" t="s">
        <v>261</v>
      </c>
      <c r="K2" s="61" t="s">
        <v>313</v>
      </c>
      <c r="L2" s="61" t="s">
        <v>314</v>
      </c>
      <c r="M2" s="61" t="s">
        <v>260</v>
      </c>
    </row>
    <row r="3" spans="1:13" x14ac:dyDescent="0.25">
      <c r="A3" s="62" t="s">
        <v>203</v>
      </c>
      <c r="B3" s="63">
        <v>425448</v>
      </c>
      <c r="C3" s="64">
        <v>8.4844619645236339</v>
      </c>
      <c r="D3" s="64">
        <v>-1.762536925148582E-2</v>
      </c>
      <c r="E3" s="65">
        <v>-0.10998230412927151</v>
      </c>
      <c r="F3" s="64">
        <v>9.6158023101991716</v>
      </c>
      <c r="G3" s="64">
        <v>53.422980011658296</v>
      </c>
      <c r="H3" s="65">
        <v>19.68992695672258</v>
      </c>
      <c r="I3" s="64">
        <v>28.846854341598455</v>
      </c>
      <c r="J3" s="64">
        <v>14.804264775180354</v>
      </c>
      <c r="K3" s="64">
        <v>4.3785275878966496</v>
      </c>
      <c r="L3" s="65">
        <v>29.794199802343442</v>
      </c>
      <c r="M3" s="64">
        <v>34.172727390240091</v>
      </c>
    </row>
    <row r="4" spans="1:13" x14ac:dyDescent="0.25">
      <c r="A4" s="62" t="s">
        <v>267</v>
      </c>
      <c r="B4" s="63">
        <v>9075</v>
      </c>
      <c r="C4" s="66">
        <v>0.18097744572321878</v>
      </c>
      <c r="D4" s="66">
        <v>-2.7643844423015107</v>
      </c>
      <c r="E4" s="67">
        <v>-2.7643844423015107</v>
      </c>
      <c r="F4" s="66">
        <v>7.0733760463919939</v>
      </c>
      <c r="G4" s="66">
        <v>57.090909090909093</v>
      </c>
      <c r="H4" s="67">
        <v>13.404825737265416</v>
      </c>
      <c r="I4" s="66">
        <v>51.751848280295725</v>
      </c>
      <c r="J4" s="66">
        <v>15.210777922642329</v>
      </c>
      <c r="K4" s="66">
        <v>6.4102564102564097</v>
      </c>
      <c r="L4" s="67">
        <v>28.574532811820948</v>
      </c>
      <c r="M4" s="66">
        <v>34.98478922207736</v>
      </c>
    </row>
    <row r="5" spans="1:13" x14ac:dyDescent="0.25">
      <c r="A5" s="62" t="s">
        <v>188</v>
      </c>
      <c r="B5" s="63">
        <v>1152320</v>
      </c>
      <c r="C5" s="66">
        <v>22.980047411105176</v>
      </c>
      <c r="D5" s="66">
        <v>2.0488228235408723</v>
      </c>
      <c r="E5" s="67">
        <v>1.96947355836289</v>
      </c>
      <c r="F5" s="66">
        <v>11.520187470976339</v>
      </c>
      <c r="G5" s="66">
        <v>51.109847958900303</v>
      </c>
      <c r="H5" s="67">
        <v>22.513016152784704</v>
      </c>
      <c r="I5" s="66">
        <v>31.774244255812821</v>
      </c>
      <c r="J5" s="66">
        <v>16.065711010933573</v>
      </c>
      <c r="K5" s="66">
        <v>2.4615330669886766</v>
      </c>
      <c r="L5" s="67">
        <v>37.086922886428034</v>
      </c>
      <c r="M5" s="66">
        <v>39.54845595341672</v>
      </c>
    </row>
    <row r="6" spans="1:13" x14ac:dyDescent="0.25">
      <c r="A6" s="62" t="s">
        <v>184</v>
      </c>
      <c r="B6" s="63">
        <v>96149</v>
      </c>
      <c r="C6" s="66">
        <v>1.9174435734260895</v>
      </c>
      <c r="D6" s="66">
        <v>-0.15887520508400657</v>
      </c>
      <c r="E6" s="67">
        <v>-0.15576000498432016</v>
      </c>
      <c r="F6" s="66">
        <v>9.1055880386463546</v>
      </c>
      <c r="G6" s="66">
        <v>53.551258983452769</v>
      </c>
      <c r="H6" s="67">
        <v>15.627709798631853</v>
      </c>
      <c r="I6" s="66">
        <v>39.781105272995369</v>
      </c>
      <c r="J6" s="66">
        <v>15.297400377238882</v>
      </c>
      <c r="K6" s="66">
        <v>8.8645941044733458</v>
      </c>
      <c r="L6" s="67">
        <v>28.391642547973252</v>
      </c>
      <c r="M6" s="66">
        <v>37.256236652446596</v>
      </c>
    </row>
    <row r="7" spans="1:13" x14ac:dyDescent="0.25">
      <c r="A7" s="68" t="s">
        <v>255</v>
      </c>
      <c r="B7" s="69">
        <v>46045</v>
      </c>
      <c r="C7" s="70">
        <v>0.91824864885130664</v>
      </c>
      <c r="D7" s="70">
        <v>1.266797158503596</v>
      </c>
      <c r="E7" s="71">
        <v>1.266797158503596</v>
      </c>
      <c r="F7" s="70">
        <v>8.8801160229731657</v>
      </c>
      <c r="G7" s="70">
        <v>53.541101096753174</v>
      </c>
      <c r="H7" s="71">
        <v>14.301250679717237</v>
      </c>
      <c r="I7" s="70">
        <v>39.03758604763685</v>
      </c>
      <c r="J7" s="70">
        <v>15.145223681622484</v>
      </c>
      <c r="K7" s="70">
        <v>10.686889437681666</v>
      </c>
      <c r="L7" s="71">
        <v>31.667285879756104</v>
      </c>
      <c r="M7" s="70">
        <v>42.354175317437772</v>
      </c>
    </row>
    <row r="8" spans="1:13" x14ac:dyDescent="0.25">
      <c r="A8" s="68" t="s">
        <v>256</v>
      </c>
      <c r="B8" s="69">
        <v>50104</v>
      </c>
      <c r="C8" s="70">
        <v>0.99919492457478287</v>
      </c>
      <c r="D8" s="70">
        <v>-1.4341077646410796</v>
      </c>
      <c r="E8" s="71">
        <v>-1.4282060865972892</v>
      </c>
      <c r="F8" s="70">
        <v>9.3231314289116813</v>
      </c>
      <c r="G8" s="70">
        <v>53.560593964553725</v>
      </c>
      <c r="H8" s="71">
        <v>17.132867132867133</v>
      </c>
      <c r="I8" s="70">
        <v>40.446166860110559</v>
      </c>
      <c r="J8" s="70">
        <v>15.435370577687072</v>
      </c>
      <c r="K8" s="70">
        <v>7.2124196280848452</v>
      </c>
      <c r="L8" s="71">
        <v>25.421797755035318</v>
      </c>
      <c r="M8" s="70">
        <v>32.634217383120159</v>
      </c>
    </row>
    <row r="9" spans="1:13" x14ac:dyDescent="0.25">
      <c r="A9" s="62" t="s">
        <v>166</v>
      </c>
      <c r="B9" s="63">
        <v>511558</v>
      </c>
      <c r="C9" s="66">
        <v>10.201703601022407</v>
      </c>
      <c r="D9" s="66">
        <v>-0.58959330887382622</v>
      </c>
      <c r="E9" s="67">
        <v>-0.5839577762576954</v>
      </c>
      <c r="F9" s="66">
        <v>10.381492313899109</v>
      </c>
      <c r="G9" s="66">
        <v>52.418298609346351</v>
      </c>
      <c r="H9" s="67">
        <v>21.691402692657956</v>
      </c>
      <c r="I9" s="66">
        <v>39.508970213295193</v>
      </c>
      <c r="J9" s="66">
        <v>16.07367343955562</v>
      </c>
      <c r="K9" s="66">
        <v>0.20659747600253373</v>
      </c>
      <c r="L9" s="67">
        <v>28.298007113969692</v>
      </c>
      <c r="M9" s="66">
        <v>28.504604589972228</v>
      </c>
    </row>
    <row r="10" spans="1:13" x14ac:dyDescent="0.25">
      <c r="A10" s="62" t="s">
        <v>159</v>
      </c>
      <c r="B10" s="63">
        <v>107559</v>
      </c>
      <c r="C10" s="66">
        <v>2.1449865657899383</v>
      </c>
      <c r="D10" s="66">
        <v>-0.33173642706895112</v>
      </c>
      <c r="E10" s="67">
        <v>-0.85714020960553017</v>
      </c>
      <c r="F10" s="66">
        <v>8.7651431561002084</v>
      </c>
      <c r="G10" s="66">
        <v>52.635297836536225</v>
      </c>
      <c r="H10" s="67">
        <v>17.947041516835569</v>
      </c>
      <c r="I10" s="66">
        <v>37.371313138801113</v>
      </c>
      <c r="J10" s="66">
        <v>13.662774508529951</v>
      </c>
      <c r="K10" s="66">
        <v>4.2603352577549236</v>
      </c>
      <c r="L10" s="67">
        <v>25.840464831350129</v>
      </c>
      <c r="M10" s="66">
        <v>30.10080008910505</v>
      </c>
    </row>
    <row r="11" spans="1:13" x14ac:dyDescent="0.25">
      <c r="A11" s="62" t="s">
        <v>150</v>
      </c>
      <c r="B11" s="63">
        <v>138697</v>
      </c>
      <c r="C11" s="66">
        <v>2.7659535856168898</v>
      </c>
      <c r="D11" s="66">
        <v>0.24719019912543819</v>
      </c>
      <c r="E11" s="67">
        <v>-0.11781287268259187</v>
      </c>
      <c r="F11" s="66">
        <v>8.7601996636061088</v>
      </c>
      <c r="G11" s="66">
        <v>53.95069828475021</v>
      </c>
      <c r="H11" s="67">
        <v>18.829658572890501</v>
      </c>
      <c r="I11" s="66">
        <v>23.562574536518376</v>
      </c>
      <c r="J11" s="66">
        <v>13.030044901318163</v>
      </c>
      <c r="K11" s="66">
        <v>3.7826833951749128</v>
      </c>
      <c r="L11" s="67">
        <v>33.271732382368654</v>
      </c>
      <c r="M11" s="66">
        <v>37.054415777543568</v>
      </c>
    </row>
    <row r="12" spans="1:13" x14ac:dyDescent="0.25">
      <c r="A12" s="62" t="s">
        <v>142</v>
      </c>
      <c r="B12" s="63">
        <v>536747</v>
      </c>
      <c r="C12" s="66">
        <v>10.704033174611627</v>
      </c>
      <c r="D12" s="66">
        <v>0.45647828593245843</v>
      </c>
      <c r="E12" s="67">
        <v>0.39752352575667965</v>
      </c>
      <c r="F12" s="66">
        <v>12.060353559638585</v>
      </c>
      <c r="G12" s="66">
        <v>53.280968500988358</v>
      </c>
      <c r="H12" s="67">
        <v>24.040034907821532</v>
      </c>
      <c r="I12" s="66">
        <v>30.778127971132758</v>
      </c>
      <c r="J12" s="66">
        <v>15.224241518876248</v>
      </c>
      <c r="K12" s="66">
        <v>0.84216029989122876</v>
      </c>
      <c r="L12" s="67">
        <v>33.759237387435753</v>
      </c>
      <c r="M12" s="66">
        <v>34.60139768732698</v>
      </c>
    </row>
    <row r="13" spans="1:13" x14ac:dyDescent="0.25">
      <c r="A13" s="62" t="s">
        <v>135</v>
      </c>
      <c r="B13" s="63">
        <v>395573</v>
      </c>
      <c r="C13" s="66">
        <v>7.8886822189609722</v>
      </c>
      <c r="D13" s="66">
        <v>2.1228862785594425</v>
      </c>
      <c r="E13" s="67">
        <v>1.9382986962695237</v>
      </c>
      <c r="F13" s="66">
        <v>10.541153007977821</v>
      </c>
      <c r="G13" s="66">
        <v>53.82874968716267</v>
      </c>
      <c r="H13" s="67">
        <v>20.049453946012775</v>
      </c>
      <c r="I13" s="66">
        <v>18.691106234671487</v>
      </c>
      <c r="J13" s="66">
        <v>13.630970095398908</v>
      </c>
      <c r="K13" s="66">
        <v>4.7744158748689207</v>
      </c>
      <c r="L13" s="67">
        <v>35.257617926667116</v>
      </c>
      <c r="M13" s="66">
        <v>40.032033801536038</v>
      </c>
    </row>
    <row r="14" spans="1:13" x14ac:dyDescent="0.25">
      <c r="A14" s="62" t="s">
        <v>129</v>
      </c>
      <c r="B14" s="63">
        <v>98618</v>
      </c>
      <c r="C14" s="66">
        <v>1.9666814041137619</v>
      </c>
      <c r="D14" s="66">
        <v>-1.305017913972899</v>
      </c>
      <c r="E14" s="67">
        <v>-1.0268009047056703</v>
      </c>
      <c r="F14" s="66">
        <v>11.021701860382985</v>
      </c>
      <c r="G14" s="66">
        <v>56.144922833559797</v>
      </c>
      <c r="H14" s="67">
        <v>18.146828225231644</v>
      </c>
      <c r="I14" s="66">
        <v>22.667680791016995</v>
      </c>
      <c r="J14" s="66">
        <v>11.604714415231188</v>
      </c>
      <c r="K14" s="66">
        <v>-18.374131157449384</v>
      </c>
      <c r="L14" s="67">
        <v>22.111413317215675</v>
      </c>
      <c r="M14" s="66">
        <v>3.737282159766294</v>
      </c>
    </row>
    <row r="15" spans="1:13" x14ac:dyDescent="0.25">
      <c r="A15" s="62" t="s">
        <v>120</v>
      </c>
      <c r="B15" s="63">
        <v>145130</v>
      </c>
      <c r="C15" s="66">
        <v>2.8942431622931948</v>
      </c>
      <c r="D15" s="66">
        <v>-0.6992719908040943</v>
      </c>
      <c r="E15" s="67">
        <v>-0.65548196398270298</v>
      </c>
      <c r="F15" s="66">
        <v>9.3584198050549539</v>
      </c>
      <c r="G15" s="66">
        <v>54.625508165093365</v>
      </c>
      <c r="H15" s="67">
        <v>16.735420205451749</v>
      </c>
      <c r="I15" s="66">
        <v>34.409382013246486</v>
      </c>
      <c r="J15" s="66">
        <v>12.915319175232248</v>
      </c>
      <c r="K15" s="66">
        <v>-4.5934867242054089</v>
      </c>
      <c r="L15" s="67">
        <v>32.449653600291121</v>
      </c>
      <c r="M15" s="66">
        <v>27.856166876085716</v>
      </c>
    </row>
    <row r="16" spans="1:13" x14ac:dyDescent="0.25">
      <c r="A16" s="62" t="s">
        <v>111</v>
      </c>
      <c r="B16" s="63">
        <v>636524</v>
      </c>
      <c r="C16" s="66">
        <v>12.69382784149048</v>
      </c>
      <c r="D16" s="66">
        <v>3.263757977696518</v>
      </c>
      <c r="E16" s="67">
        <v>2.8898161276820797</v>
      </c>
      <c r="F16" s="66">
        <v>10.802411570787919</v>
      </c>
      <c r="G16" s="66">
        <v>52.226153295083918</v>
      </c>
      <c r="H16" s="67">
        <v>15.293884034948372</v>
      </c>
      <c r="I16" s="66">
        <v>14.238991833304674</v>
      </c>
      <c r="J16" s="66">
        <v>11.215311310288683</v>
      </c>
      <c r="K16" s="66">
        <v>2.3449035460879699</v>
      </c>
      <c r="L16" s="67">
        <v>47.726529015986529</v>
      </c>
      <c r="M16" s="66">
        <v>50.071432562074499</v>
      </c>
    </row>
    <row r="17" spans="1:13" x14ac:dyDescent="0.25">
      <c r="A17" s="62" t="s">
        <v>268</v>
      </c>
      <c r="B17" s="63">
        <v>86245</v>
      </c>
      <c r="C17" s="66">
        <v>1.7199338629640775</v>
      </c>
      <c r="D17" s="66">
        <v>2.3254434359613221</v>
      </c>
      <c r="E17" s="67">
        <v>2.2851041110517887</v>
      </c>
      <c r="F17" s="66">
        <v>6.4769212976522521</v>
      </c>
      <c r="G17" s="66">
        <v>54.635051307322172</v>
      </c>
      <c r="H17" s="67">
        <v>10.85057907727359</v>
      </c>
      <c r="I17" s="66">
        <v>21.344248680073559</v>
      </c>
      <c r="J17" s="66">
        <v>12.09171406790594</v>
      </c>
      <c r="K17" s="66">
        <v>1.7005805430129597</v>
      </c>
      <c r="L17" s="67">
        <v>37.623878496452242</v>
      </c>
      <c r="M17" s="66">
        <v>39.324459039465196</v>
      </c>
    </row>
    <row r="18" spans="1:13" x14ac:dyDescent="0.25">
      <c r="A18" s="62" t="s">
        <v>269</v>
      </c>
      <c r="B18" s="63">
        <v>10800</v>
      </c>
      <c r="C18" s="72">
        <v>0.21537811722432648</v>
      </c>
      <c r="D18" s="72">
        <v>5.1811453058044412</v>
      </c>
      <c r="E18" s="73">
        <v>5.2201012855473312</v>
      </c>
      <c r="F18" s="72">
        <v>3.4466471782171895</v>
      </c>
      <c r="G18" s="72">
        <v>55.99074074074074</v>
      </c>
      <c r="H18" s="73">
        <v>5.5580659737912335</v>
      </c>
      <c r="I18" s="72">
        <v>17.04324113751461</v>
      </c>
      <c r="J18" s="72">
        <v>10.632238465919878</v>
      </c>
      <c r="K18" s="72">
        <v>4.4617429276628062</v>
      </c>
      <c r="L18" s="73">
        <v>58.477311562559329</v>
      </c>
      <c r="M18" s="72">
        <v>62.939054490222134</v>
      </c>
    </row>
    <row r="19" spans="1:13" x14ac:dyDescent="0.25">
      <c r="A19" s="62" t="s">
        <v>89</v>
      </c>
      <c r="B19" s="63">
        <v>217503</v>
      </c>
      <c r="C19" s="66">
        <v>4.3375357991335814</v>
      </c>
      <c r="D19" s="66">
        <v>6.7117057446902457</v>
      </c>
      <c r="E19" s="67">
        <v>7.8033391717323362</v>
      </c>
      <c r="F19" s="66">
        <v>3.7106870920539672</v>
      </c>
      <c r="G19" s="66">
        <v>54.261780297283259</v>
      </c>
      <c r="H19" s="67">
        <v>4.4962238744804175</v>
      </c>
      <c r="I19" s="66">
        <v>8.8753477281759174</v>
      </c>
      <c r="J19" s="66">
        <v>9.8640957358435042</v>
      </c>
      <c r="K19" s="66">
        <v>2.4826381471829415</v>
      </c>
      <c r="L19" s="67">
        <v>78.570987786179828</v>
      </c>
      <c r="M19" s="66">
        <v>81.053625933362767</v>
      </c>
    </row>
    <row r="20" spans="1:13" x14ac:dyDescent="0.25">
      <c r="A20" s="62" t="s">
        <v>80</v>
      </c>
      <c r="B20" s="63">
        <v>117732</v>
      </c>
      <c r="C20" s="66">
        <v>2.3478607867642967</v>
      </c>
      <c r="D20" s="66">
        <v>6.7012271384291902</v>
      </c>
      <c r="E20" s="67">
        <v>5.1985716616215631</v>
      </c>
      <c r="F20" s="66">
        <v>2.8784591104629342</v>
      </c>
      <c r="G20" s="66">
        <v>53.513912954846596</v>
      </c>
      <c r="H20" s="67">
        <v>4.392757072700431</v>
      </c>
      <c r="I20" s="66">
        <v>16.30444633761714</v>
      </c>
      <c r="J20" s="66">
        <v>11.391239531722718</v>
      </c>
      <c r="K20" s="66">
        <v>0.71907747621344331</v>
      </c>
      <c r="L20" s="67">
        <v>70.039900030692323</v>
      </c>
      <c r="M20" s="66">
        <v>70.758977506905765</v>
      </c>
    </row>
    <row r="21" spans="1:13" x14ac:dyDescent="0.25">
      <c r="A21" s="62" t="s">
        <v>73</v>
      </c>
      <c r="B21" s="63">
        <v>18210</v>
      </c>
      <c r="C21" s="66">
        <v>0.36315143654212823</v>
      </c>
      <c r="D21" s="66">
        <v>7.3196605374823198</v>
      </c>
      <c r="E21" s="67">
        <v>6.064356435643564</v>
      </c>
      <c r="F21" s="66">
        <v>3.1580645105346861</v>
      </c>
      <c r="G21" s="66">
        <v>55.167490389895654</v>
      </c>
      <c r="H21" s="67">
        <v>5.1903953431967009</v>
      </c>
      <c r="I21" s="66">
        <v>10.372465818010372</v>
      </c>
      <c r="J21" s="66">
        <v>11.257035647279549</v>
      </c>
      <c r="K21" s="66">
        <v>-6.5950309852748878</v>
      </c>
      <c r="L21" s="67">
        <v>68.963556768434813</v>
      </c>
      <c r="M21" s="66">
        <v>62.368525783159924</v>
      </c>
    </row>
    <row r="22" spans="1:13" x14ac:dyDescent="0.25">
      <c r="A22" s="62" t="s">
        <v>66</v>
      </c>
      <c r="B22" s="63">
        <v>91354</v>
      </c>
      <c r="C22" s="66">
        <v>1.8218196778621409</v>
      </c>
      <c r="D22" s="66">
        <v>5.6225503231550098</v>
      </c>
      <c r="E22" s="67">
        <v>5.8838491866205729</v>
      </c>
      <c r="F22" s="66">
        <v>4.6217022802940964</v>
      </c>
      <c r="G22" s="66">
        <v>52.961008822821107</v>
      </c>
      <c r="H22" s="67">
        <v>6.2765312310491206</v>
      </c>
      <c r="I22" s="66">
        <v>14.244256627857233</v>
      </c>
      <c r="J22" s="66">
        <v>10.40231662402654</v>
      </c>
      <c r="K22" s="66">
        <v>-6.8486603503050407</v>
      </c>
      <c r="L22" s="67">
        <v>75.267789367145554</v>
      </c>
      <c r="M22" s="66">
        <v>68.419129016840515</v>
      </c>
    </row>
    <row r="23" spans="1:13" x14ac:dyDescent="0.25">
      <c r="A23" s="62" t="s">
        <v>60</v>
      </c>
      <c r="B23" s="63">
        <v>174116</v>
      </c>
      <c r="C23" s="66">
        <v>3.472294098021373</v>
      </c>
      <c r="D23" s="66">
        <v>7.2090044825378063</v>
      </c>
      <c r="E23" s="67">
        <v>6.6573075217969553</v>
      </c>
      <c r="F23" s="66">
        <v>3.4193492639550045</v>
      </c>
      <c r="G23" s="66">
        <v>49.025936731833951</v>
      </c>
      <c r="H23" s="67">
        <v>4.8511453783759695</v>
      </c>
      <c r="I23" s="66">
        <v>15.20245308112901</v>
      </c>
      <c r="J23" s="66">
        <v>11.66038677776325</v>
      </c>
      <c r="K23" s="66">
        <v>-1.4025745563466498</v>
      </c>
      <c r="L23" s="67">
        <v>81.539503868966264</v>
      </c>
      <c r="M23" s="66">
        <v>80.1369293126196</v>
      </c>
    </row>
    <row r="24" spans="1:13" x14ac:dyDescent="0.25">
      <c r="A24" s="62" t="s">
        <v>53</v>
      </c>
      <c r="B24" s="63">
        <v>45079</v>
      </c>
      <c r="C24" s="66">
        <v>0.89898427281068649</v>
      </c>
      <c r="D24" s="66">
        <v>6.9261604876776017</v>
      </c>
      <c r="E24" s="67">
        <v>4.5707915273132667</v>
      </c>
      <c r="F24" s="66">
        <v>2.7102374456347254</v>
      </c>
      <c r="G24" s="66">
        <v>55.828656358836703</v>
      </c>
      <c r="H24" s="67">
        <v>3.7043493419332343</v>
      </c>
      <c r="I24" s="66">
        <v>13.757442064565097</v>
      </c>
      <c r="J24" s="66">
        <v>8.2532841193058086</v>
      </c>
      <c r="K24" s="66">
        <v>-3.3013136477223228</v>
      </c>
      <c r="L24" s="67">
        <v>52.958573098878929</v>
      </c>
      <c r="M24" s="66">
        <v>49.657259451156605</v>
      </c>
    </row>
    <row r="25" spans="1:13" x14ac:dyDescent="0.25">
      <c r="A25" s="74" t="s">
        <v>270</v>
      </c>
      <c r="B25" s="75">
        <v>1725540</v>
      </c>
      <c r="C25" s="76">
        <v>34.411440406968921</v>
      </c>
      <c r="D25" s="76">
        <v>1.3594956755067564</v>
      </c>
      <c r="E25" s="77">
        <v>1.2541147888035451</v>
      </c>
      <c r="F25" s="76">
        <v>10.691977014424323</v>
      </c>
      <c r="G25" s="76">
        <v>51.939972414432575</v>
      </c>
      <c r="H25" s="77">
        <v>21.401343940215753</v>
      </c>
      <c r="I25" s="76">
        <v>30.484681589947343</v>
      </c>
      <c r="J25" s="76">
        <v>15.502623152824322</v>
      </c>
      <c r="K25" s="76">
        <v>3.0654014544028825</v>
      </c>
      <c r="L25" s="77">
        <v>34.922472298199267</v>
      </c>
      <c r="M25" s="76">
        <v>37.987873752602148</v>
      </c>
    </row>
    <row r="26" spans="1:13" x14ac:dyDescent="0.25">
      <c r="A26" s="74" t="s">
        <v>271</v>
      </c>
      <c r="B26" s="75">
        <v>1252013</v>
      </c>
      <c r="C26" s="78">
        <v>24.968166914850062</v>
      </c>
      <c r="D26" s="78">
        <v>-8.825977421138774E-2</v>
      </c>
      <c r="E26" s="79">
        <v>-0.15609052292719208</v>
      </c>
      <c r="F26" s="78">
        <v>10.736607678824406</v>
      </c>
      <c r="G26" s="78">
        <v>52.893779856918421</v>
      </c>
      <c r="H26" s="79">
        <v>21.575996613424469</v>
      </c>
      <c r="I26" s="78">
        <v>35.623113207923588</v>
      </c>
      <c r="J26" s="78">
        <v>15.443497588151043</v>
      </c>
      <c r="K26" s="78">
        <v>1.4921369412869263</v>
      </c>
      <c r="L26" s="79">
        <v>30.428735890963029</v>
      </c>
      <c r="M26" s="78">
        <v>31.920872832249959</v>
      </c>
    </row>
    <row r="27" spans="1:13" x14ac:dyDescent="0.25">
      <c r="A27" s="74" t="s">
        <v>27</v>
      </c>
      <c r="B27" s="75">
        <v>1275845</v>
      </c>
      <c r="C27" s="76">
        <v>25.443434626858409</v>
      </c>
      <c r="D27" s="76">
        <v>2.081483081699111</v>
      </c>
      <c r="E27" s="77">
        <v>1.8672139410959891</v>
      </c>
      <c r="F27" s="76">
        <v>10.552338971056695</v>
      </c>
      <c r="G27" s="76">
        <v>53.29887251194306</v>
      </c>
      <c r="H27" s="77">
        <v>17.077365056243423</v>
      </c>
      <c r="I27" s="76">
        <v>18.651336581775123</v>
      </c>
      <c r="J27" s="76">
        <v>12.190800479079851</v>
      </c>
      <c r="K27" s="76">
        <v>0.66912805487641924</v>
      </c>
      <c r="L27" s="77">
        <v>40.085917625981175</v>
      </c>
      <c r="M27" s="76">
        <v>40.755045680857592</v>
      </c>
    </row>
    <row r="28" spans="1:13" x14ac:dyDescent="0.25">
      <c r="A28" s="74" t="s">
        <v>272</v>
      </c>
      <c r="B28" s="75">
        <v>541844</v>
      </c>
      <c r="C28" s="76">
        <v>10.805679680490551</v>
      </c>
      <c r="D28" s="76">
        <v>5.7931597331370455</v>
      </c>
      <c r="E28" s="77">
        <v>5.9005453235527838</v>
      </c>
      <c r="F28" s="76">
        <v>3.8293387202623133</v>
      </c>
      <c r="G28" s="76">
        <v>54.00428905736706</v>
      </c>
      <c r="H28" s="77">
        <v>5.3287943358744929</v>
      </c>
      <c r="I28" s="76">
        <v>13.647732309200212</v>
      </c>
      <c r="J28" s="76">
        <v>10.707607182806349</v>
      </c>
      <c r="K28" s="76">
        <v>0.13662018734043188</v>
      </c>
      <c r="L28" s="77">
        <v>68.82052187014061</v>
      </c>
      <c r="M28" s="76">
        <v>68.95714205748105</v>
      </c>
    </row>
    <row r="29" spans="1:13" x14ac:dyDescent="0.25">
      <c r="A29" s="74" t="s">
        <v>273</v>
      </c>
      <c r="B29" s="75">
        <v>219195</v>
      </c>
      <c r="C29" s="76">
        <v>4.3712783708320595</v>
      </c>
      <c r="D29" s="76">
        <v>7.1507134581824046</v>
      </c>
      <c r="E29" s="77">
        <v>6.2272996133296186</v>
      </c>
      <c r="F29" s="76">
        <v>3.24475387417943</v>
      </c>
      <c r="G29" s="76">
        <v>50.424964073085611</v>
      </c>
      <c r="H29" s="77">
        <v>4.6176507125237363</v>
      </c>
      <c r="I29" s="76">
        <v>14.904652265516923</v>
      </c>
      <c r="J29" s="76">
        <v>10.958981692553838</v>
      </c>
      <c r="K29" s="76">
        <v>-1.793459536249121</v>
      </c>
      <c r="L29" s="77">
        <v>75.655674647561611</v>
      </c>
      <c r="M29" s="76">
        <v>73.86221511131248</v>
      </c>
    </row>
    <row r="30" spans="1:13" x14ac:dyDescent="0.25">
      <c r="A30" s="80" t="s">
        <v>274</v>
      </c>
      <c r="B30" s="81">
        <v>5014437</v>
      </c>
      <c r="C30" s="82">
        <v>100</v>
      </c>
      <c r="D30" s="82">
        <v>1.8762780407083581</v>
      </c>
      <c r="E30" s="83">
        <v>1.7409492115637988</v>
      </c>
      <c r="F30" s="82">
        <v>8.2480245449293275</v>
      </c>
      <c r="G30" s="82">
        <v>52.68070971875806</v>
      </c>
      <c r="H30" s="83">
        <v>14.93585305095942</v>
      </c>
      <c r="I30" s="82">
        <v>26.388613768352233</v>
      </c>
      <c r="J30" s="82">
        <v>13.943510616692642</v>
      </c>
      <c r="K30" s="82">
        <v>1.5417869552344372</v>
      </c>
      <c r="L30" s="83">
        <v>40.434872483551082</v>
      </c>
      <c r="M30" s="82">
        <v>41.976659438785518</v>
      </c>
    </row>
    <row r="31" spans="1:13" x14ac:dyDescent="0.25">
      <c r="A31" s="37"/>
      <c r="B31" s="20"/>
    </row>
  </sheetData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zoomScale="130" zoomScaleNormal="130" workbookViewId="0">
      <selection activeCell="A2" sqref="A2"/>
    </sheetView>
  </sheetViews>
  <sheetFormatPr defaultRowHeight="13.5" x14ac:dyDescent="0.25"/>
  <cols>
    <col min="1" max="1" width="33.42578125" style="93" bestFit="1" customWidth="1"/>
    <col min="2" max="4" width="9.140625" style="99"/>
    <col min="5" max="5" width="9.140625" style="93"/>
    <col min="6" max="6" width="7.85546875" style="93" customWidth="1"/>
    <col min="7" max="16384" width="9.140625" style="93"/>
  </cols>
  <sheetData>
    <row r="1" spans="1:6" x14ac:dyDescent="0.25">
      <c r="A1" s="107" t="s">
        <v>524</v>
      </c>
    </row>
    <row r="2" spans="1:6" ht="40.5" x14ac:dyDescent="0.25">
      <c r="A2" s="148" t="s">
        <v>518</v>
      </c>
      <c r="B2" s="149" t="s">
        <v>318</v>
      </c>
      <c r="C2" s="149" t="s">
        <v>319</v>
      </c>
      <c r="D2" s="149" t="s">
        <v>246</v>
      </c>
      <c r="E2" s="150" t="s">
        <v>520</v>
      </c>
      <c r="F2" s="150" t="s">
        <v>521</v>
      </c>
    </row>
    <row r="3" spans="1:6" x14ac:dyDescent="0.25">
      <c r="A3" s="151" t="s">
        <v>320</v>
      </c>
      <c r="B3" s="152">
        <v>487203</v>
      </c>
      <c r="C3" s="152">
        <v>644636</v>
      </c>
      <c r="D3" s="152">
        <v>1131839</v>
      </c>
      <c r="E3" s="100">
        <f>+D3/D$201*100</f>
        <v>22.571606742691152</v>
      </c>
      <c r="F3" s="100">
        <f>+C3/D3*100</f>
        <v>56.954743563351329</v>
      </c>
    </row>
    <row r="4" spans="1:6" x14ac:dyDescent="0.25">
      <c r="A4" s="151" t="s">
        <v>321</v>
      </c>
      <c r="B4" s="152">
        <v>254622</v>
      </c>
      <c r="C4" s="152">
        <v>235861</v>
      </c>
      <c r="D4" s="152">
        <v>490483</v>
      </c>
      <c r="E4" s="100">
        <f t="shared" ref="E4:E67" si="0">+D4/D$201*100</f>
        <v>9.781417136161048</v>
      </c>
      <c r="F4" s="100">
        <f t="shared" ref="F4:F67" si="1">+C4/D4*100</f>
        <v>48.087497426006607</v>
      </c>
    </row>
    <row r="5" spans="1:6" x14ac:dyDescent="0.25">
      <c r="A5" s="151" t="s">
        <v>322</v>
      </c>
      <c r="B5" s="152">
        <v>243052</v>
      </c>
      <c r="C5" s="152">
        <v>206006</v>
      </c>
      <c r="D5" s="152">
        <v>449058</v>
      </c>
      <c r="E5" s="100">
        <f t="shared" si="0"/>
        <v>8.9553024596779256</v>
      </c>
      <c r="F5" s="100">
        <f t="shared" si="1"/>
        <v>45.875143077286232</v>
      </c>
    </row>
    <row r="6" spans="1:6" x14ac:dyDescent="0.25">
      <c r="A6" s="151" t="s">
        <v>323</v>
      </c>
      <c r="B6" s="152">
        <v>135447</v>
      </c>
      <c r="C6" s="152">
        <v>130373</v>
      </c>
      <c r="D6" s="152">
        <v>265820</v>
      </c>
      <c r="E6" s="100">
        <f t="shared" si="0"/>
        <v>5.3010936222750429</v>
      </c>
      <c r="F6" s="100">
        <f t="shared" si="1"/>
        <v>49.045594763373714</v>
      </c>
    </row>
    <row r="7" spans="1:6" x14ac:dyDescent="0.25">
      <c r="A7" s="151" t="s">
        <v>324</v>
      </c>
      <c r="B7" s="152">
        <v>47393</v>
      </c>
      <c r="C7" s="152">
        <v>178667</v>
      </c>
      <c r="D7" s="152">
        <v>226060</v>
      </c>
      <c r="E7" s="100">
        <f t="shared" si="0"/>
        <v>4.5081830721973377</v>
      </c>
      <c r="F7" s="100">
        <f t="shared" si="1"/>
        <v>79.035211890648498</v>
      </c>
    </row>
    <row r="8" spans="1:6" x14ac:dyDescent="0.25">
      <c r="A8" s="151" t="s">
        <v>325</v>
      </c>
      <c r="B8" s="152">
        <v>73320</v>
      </c>
      <c r="C8" s="152">
        <v>94918</v>
      </c>
      <c r="D8" s="152">
        <v>168238</v>
      </c>
      <c r="E8" s="100">
        <f t="shared" si="0"/>
        <v>3.3550725634802077</v>
      </c>
      <c r="F8" s="100">
        <f t="shared" si="1"/>
        <v>56.418882773214143</v>
      </c>
    </row>
    <row r="9" spans="1:6" x14ac:dyDescent="0.25">
      <c r="A9" s="151" t="s">
        <v>326</v>
      </c>
      <c r="B9" s="152">
        <v>88838</v>
      </c>
      <c r="C9" s="152">
        <v>58977</v>
      </c>
      <c r="D9" s="152">
        <v>147815</v>
      </c>
      <c r="E9" s="100">
        <f t="shared" si="0"/>
        <v>2.9477885553253538</v>
      </c>
      <c r="F9" s="100">
        <f t="shared" si="1"/>
        <v>39.899198322227107</v>
      </c>
    </row>
    <row r="10" spans="1:6" x14ac:dyDescent="0.25">
      <c r="A10" s="151" t="s">
        <v>327</v>
      </c>
      <c r="B10" s="152">
        <v>49929</v>
      </c>
      <c r="C10" s="152">
        <v>97459</v>
      </c>
      <c r="D10" s="152">
        <v>147388</v>
      </c>
      <c r="E10" s="100">
        <f t="shared" si="0"/>
        <v>2.9392731427276884</v>
      </c>
      <c r="F10" s="100">
        <f t="shared" si="1"/>
        <v>66.124107797106959</v>
      </c>
    </row>
    <row r="11" spans="1:6" x14ac:dyDescent="0.25">
      <c r="A11" s="151" t="s">
        <v>328</v>
      </c>
      <c r="B11" s="152">
        <v>81185</v>
      </c>
      <c r="C11" s="152">
        <v>34116</v>
      </c>
      <c r="D11" s="152">
        <v>115301</v>
      </c>
      <c r="E11" s="100">
        <f t="shared" si="0"/>
        <v>2.299380767970562</v>
      </c>
      <c r="F11" s="100">
        <f t="shared" si="1"/>
        <v>29.588641902498676</v>
      </c>
    </row>
    <row r="12" spans="1:6" x14ac:dyDescent="0.25">
      <c r="A12" s="151" t="s">
        <v>329</v>
      </c>
      <c r="B12" s="152">
        <v>45653</v>
      </c>
      <c r="C12" s="152">
        <v>64015</v>
      </c>
      <c r="D12" s="152">
        <v>109668</v>
      </c>
      <c r="E12" s="100">
        <f t="shared" si="0"/>
        <v>2.1870451259034662</v>
      </c>
      <c r="F12" s="100">
        <f t="shared" si="1"/>
        <v>58.371630740051792</v>
      </c>
    </row>
    <row r="13" spans="1:6" x14ac:dyDescent="0.25">
      <c r="A13" s="151" t="s">
        <v>330</v>
      </c>
      <c r="B13" s="152">
        <v>69985</v>
      </c>
      <c r="C13" s="152">
        <v>33728</v>
      </c>
      <c r="D13" s="152">
        <v>103713</v>
      </c>
      <c r="E13" s="100">
        <f t="shared" si="0"/>
        <v>2.0682880251561642</v>
      </c>
      <c r="F13" s="100">
        <f t="shared" si="1"/>
        <v>32.520513339697047</v>
      </c>
    </row>
    <row r="14" spans="1:6" x14ac:dyDescent="0.25">
      <c r="A14" s="151" t="s">
        <v>331</v>
      </c>
      <c r="B14" s="152">
        <v>54919</v>
      </c>
      <c r="C14" s="152">
        <v>45639</v>
      </c>
      <c r="D14" s="152">
        <v>100558</v>
      </c>
      <c r="E14" s="100">
        <f t="shared" si="0"/>
        <v>2.0053696955410949</v>
      </c>
      <c r="F14" s="100">
        <f t="shared" si="1"/>
        <v>45.385747528789352</v>
      </c>
    </row>
    <row r="15" spans="1:6" x14ac:dyDescent="0.25">
      <c r="A15" s="151" t="s">
        <v>332</v>
      </c>
      <c r="B15" s="152">
        <v>26371</v>
      </c>
      <c r="C15" s="152">
        <v>72323</v>
      </c>
      <c r="D15" s="152">
        <v>98694</v>
      </c>
      <c r="E15" s="100">
        <f t="shared" si="0"/>
        <v>1.968197027901637</v>
      </c>
      <c r="F15" s="100">
        <f t="shared" si="1"/>
        <v>73.280037286967797</v>
      </c>
    </row>
    <row r="16" spans="1:6" x14ac:dyDescent="0.25">
      <c r="A16" s="151" t="s">
        <v>333</v>
      </c>
      <c r="B16" s="152">
        <v>62829</v>
      </c>
      <c r="C16" s="152">
        <v>33378</v>
      </c>
      <c r="D16" s="152">
        <v>96207</v>
      </c>
      <c r="E16" s="100">
        <f t="shared" si="0"/>
        <v>1.918600233685257</v>
      </c>
      <c r="F16" s="100">
        <f t="shared" si="1"/>
        <v>34.69394118931055</v>
      </c>
    </row>
    <row r="17" spans="1:6" x14ac:dyDescent="0.25">
      <c r="A17" s="151" t="s">
        <v>334</v>
      </c>
      <c r="B17" s="152">
        <v>59455</v>
      </c>
      <c r="C17" s="152">
        <v>36557</v>
      </c>
      <c r="D17" s="152">
        <v>96012</v>
      </c>
      <c r="E17" s="100">
        <f t="shared" si="0"/>
        <v>1.9147114621242622</v>
      </c>
      <c r="F17" s="100">
        <f t="shared" si="1"/>
        <v>38.075448902220558</v>
      </c>
    </row>
    <row r="18" spans="1:6" x14ac:dyDescent="0.25">
      <c r="A18" s="151" t="s">
        <v>335</v>
      </c>
      <c r="B18" s="152">
        <v>68252</v>
      </c>
      <c r="C18" s="152">
        <v>25778</v>
      </c>
      <c r="D18" s="152">
        <v>94030</v>
      </c>
      <c r="E18" s="100">
        <f t="shared" si="0"/>
        <v>1.8751855891299463</v>
      </c>
      <c r="F18" s="100">
        <f t="shared" si="1"/>
        <v>27.414654897373183</v>
      </c>
    </row>
    <row r="19" spans="1:6" x14ac:dyDescent="0.25">
      <c r="A19" s="151" t="s">
        <v>336</v>
      </c>
      <c r="B19" s="152">
        <v>38952</v>
      </c>
      <c r="C19" s="152">
        <v>52307</v>
      </c>
      <c r="D19" s="152">
        <v>91259</v>
      </c>
      <c r="E19" s="100">
        <f t="shared" si="0"/>
        <v>1.8199251481272973</v>
      </c>
      <c r="F19" s="100">
        <f t="shared" si="1"/>
        <v>57.317086533930905</v>
      </c>
    </row>
    <row r="20" spans="1:6" x14ac:dyDescent="0.25">
      <c r="A20" s="151" t="s">
        <v>337</v>
      </c>
      <c r="B20" s="152">
        <v>41818</v>
      </c>
      <c r="C20" s="152">
        <v>35885</v>
      </c>
      <c r="D20" s="152">
        <v>77703</v>
      </c>
      <c r="E20" s="100">
        <f t="shared" si="0"/>
        <v>1.5495857261742445</v>
      </c>
      <c r="F20" s="100">
        <f t="shared" si="1"/>
        <v>46.182258085273418</v>
      </c>
    </row>
    <row r="21" spans="1:6" x14ac:dyDescent="0.25">
      <c r="A21" s="151" t="s">
        <v>338</v>
      </c>
      <c r="B21" s="152">
        <v>35440</v>
      </c>
      <c r="C21" s="152">
        <v>35718</v>
      </c>
      <c r="D21" s="152">
        <v>71158</v>
      </c>
      <c r="E21" s="100">
        <f t="shared" si="0"/>
        <v>1.4190625986526504</v>
      </c>
      <c r="F21" s="100">
        <f t="shared" si="1"/>
        <v>50.195339947721976</v>
      </c>
    </row>
    <row r="22" spans="1:6" x14ac:dyDescent="0.25">
      <c r="A22" s="151" t="s">
        <v>339</v>
      </c>
      <c r="B22" s="152">
        <v>20970</v>
      </c>
      <c r="C22" s="152">
        <v>35606</v>
      </c>
      <c r="D22" s="152">
        <v>56576</v>
      </c>
      <c r="E22" s="100">
        <f t="shared" si="0"/>
        <v>1.1282622555632864</v>
      </c>
      <c r="F22" s="100">
        <f t="shared" si="1"/>
        <v>62.934813348416284</v>
      </c>
    </row>
    <row r="23" spans="1:6" x14ac:dyDescent="0.25">
      <c r="A23" s="151" t="s">
        <v>340</v>
      </c>
      <c r="B23" s="152">
        <v>30243</v>
      </c>
      <c r="C23" s="152">
        <v>20171</v>
      </c>
      <c r="D23" s="152">
        <v>50414</v>
      </c>
      <c r="E23" s="100">
        <f t="shared" si="0"/>
        <v>1.0053770742358514</v>
      </c>
      <c r="F23" s="100">
        <f t="shared" si="1"/>
        <v>40.010711310350302</v>
      </c>
    </row>
    <row r="24" spans="1:6" x14ac:dyDescent="0.25">
      <c r="A24" s="151" t="s">
        <v>341</v>
      </c>
      <c r="B24" s="152">
        <v>25459</v>
      </c>
      <c r="C24" s="152">
        <v>20377</v>
      </c>
      <c r="D24" s="152">
        <v>45836</v>
      </c>
      <c r="E24" s="100">
        <f t="shared" si="0"/>
        <v>0.91408068343465076</v>
      </c>
      <c r="F24" s="100">
        <f t="shared" si="1"/>
        <v>44.456322541233966</v>
      </c>
    </row>
    <row r="25" spans="1:6" x14ac:dyDescent="0.25">
      <c r="A25" s="151" t="s">
        <v>342</v>
      </c>
      <c r="B25" s="152">
        <v>21982</v>
      </c>
      <c r="C25" s="152">
        <v>21829</v>
      </c>
      <c r="D25" s="152">
        <v>43811</v>
      </c>
      <c r="E25" s="100">
        <f t="shared" si="0"/>
        <v>0.87369728645508948</v>
      </c>
      <c r="F25" s="100">
        <f t="shared" si="1"/>
        <v>49.825386318504485</v>
      </c>
    </row>
    <row r="26" spans="1:6" x14ac:dyDescent="0.25">
      <c r="A26" s="151" t="s">
        <v>343</v>
      </c>
      <c r="B26" s="152">
        <v>11437</v>
      </c>
      <c r="C26" s="152">
        <v>31150</v>
      </c>
      <c r="D26" s="152">
        <v>42587</v>
      </c>
      <c r="E26" s="100">
        <f t="shared" si="0"/>
        <v>0.8492877665029992</v>
      </c>
      <c r="F26" s="100">
        <f t="shared" si="1"/>
        <v>73.144386784699549</v>
      </c>
    </row>
    <row r="27" spans="1:6" x14ac:dyDescent="0.25">
      <c r="A27" s="151" t="s">
        <v>344</v>
      </c>
      <c r="B27" s="152">
        <v>13756</v>
      </c>
      <c r="C27" s="152">
        <v>22993</v>
      </c>
      <c r="D27" s="152">
        <v>36749</v>
      </c>
      <c r="E27" s="100">
        <f t="shared" si="0"/>
        <v>0.73286392869229389</v>
      </c>
      <c r="F27" s="100">
        <f t="shared" si="1"/>
        <v>62.567688916705222</v>
      </c>
    </row>
    <row r="28" spans="1:6" x14ac:dyDescent="0.25">
      <c r="A28" s="151" t="s">
        <v>345</v>
      </c>
      <c r="B28" s="152">
        <v>6454</v>
      </c>
      <c r="C28" s="152">
        <v>28757</v>
      </c>
      <c r="D28" s="152">
        <v>35211</v>
      </c>
      <c r="E28" s="100">
        <f t="shared" si="0"/>
        <v>0.7021924894060888</v>
      </c>
      <c r="F28" s="100">
        <f t="shared" si="1"/>
        <v>81.670500695805288</v>
      </c>
    </row>
    <row r="29" spans="1:6" x14ac:dyDescent="0.25">
      <c r="A29" s="151" t="s">
        <v>346</v>
      </c>
      <c r="B29" s="152">
        <v>15922</v>
      </c>
      <c r="C29" s="152">
        <v>13520</v>
      </c>
      <c r="D29" s="152">
        <v>29442</v>
      </c>
      <c r="E29" s="100">
        <f t="shared" si="0"/>
        <v>0.58714467845542784</v>
      </c>
      <c r="F29" s="100">
        <f t="shared" si="1"/>
        <v>45.920793424359758</v>
      </c>
    </row>
    <row r="30" spans="1:6" x14ac:dyDescent="0.25">
      <c r="A30" s="151" t="s">
        <v>347</v>
      </c>
      <c r="B30" s="152">
        <v>10834</v>
      </c>
      <c r="C30" s="152">
        <v>17970</v>
      </c>
      <c r="D30" s="152">
        <v>28804</v>
      </c>
      <c r="E30" s="100">
        <f t="shared" si="0"/>
        <v>0.57442141560458337</v>
      </c>
      <c r="F30" s="100">
        <f t="shared" si="1"/>
        <v>62.387168448826543</v>
      </c>
    </row>
    <row r="31" spans="1:6" x14ac:dyDescent="0.25">
      <c r="A31" s="151" t="s">
        <v>348</v>
      </c>
      <c r="B31" s="152">
        <v>10496</v>
      </c>
      <c r="C31" s="152">
        <v>17200</v>
      </c>
      <c r="D31" s="152">
        <v>27696</v>
      </c>
      <c r="E31" s="100">
        <f t="shared" si="0"/>
        <v>0.5523252161708283</v>
      </c>
      <c r="F31" s="100">
        <f t="shared" si="1"/>
        <v>62.102830733679959</v>
      </c>
    </row>
    <row r="32" spans="1:6" x14ac:dyDescent="0.25">
      <c r="A32" s="151" t="s">
        <v>349</v>
      </c>
      <c r="B32" s="152">
        <v>11585</v>
      </c>
      <c r="C32" s="152">
        <v>14279</v>
      </c>
      <c r="D32" s="152">
        <v>25864</v>
      </c>
      <c r="E32" s="100">
        <f t="shared" si="0"/>
        <v>0.51579070591573883</v>
      </c>
      <c r="F32" s="100">
        <f t="shared" si="1"/>
        <v>55.208011135168576</v>
      </c>
    </row>
    <row r="33" spans="1:6" x14ac:dyDescent="0.25">
      <c r="A33" s="151" t="s">
        <v>350</v>
      </c>
      <c r="B33" s="152">
        <v>14468</v>
      </c>
      <c r="C33" s="152">
        <v>10894</v>
      </c>
      <c r="D33" s="152">
        <v>25362</v>
      </c>
      <c r="E33" s="100">
        <f t="shared" si="0"/>
        <v>0.50577961194846</v>
      </c>
      <c r="F33" s="100">
        <f t="shared" si="1"/>
        <v>42.954025707751754</v>
      </c>
    </row>
    <row r="34" spans="1:6" x14ac:dyDescent="0.25">
      <c r="A34" s="151" t="s">
        <v>351</v>
      </c>
      <c r="B34" s="152">
        <v>13988</v>
      </c>
      <c r="C34" s="152">
        <v>8691</v>
      </c>
      <c r="D34" s="152">
        <v>22679</v>
      </c>
      <c r="E34" s="100">
        <f t="shared" si="0"/>
        <v>0.45227410375282412</v>
      </c>
      <c r="F34" s="100">
        <f t="shared" si="1"/>
        <v>38.321795493628471</v>
      </c>
    </row>
    <row r="35" spans="1:6" x14ac:dyDescent="0.25">
      <c r="A35" s="151" t="s">
        <v>352</v>
      </c>
      <c r="B35" s="152">
        <v>6447</v>
      </c>
      <c r="C35" s="152">
        <v>14839</v>
      </c>
      <c r="D35" s="152">
        <v>21286</v>
      </c>
      <c r="E35" s="100">
        <f t="shared" si="0"/>
        <v>0.42449431511453828</v>
      </c>
      <c r="F35" s="100">
        <f t="shared" si="1"/>
        <v>69.712487080710332</v>
      </c>
    </row>
    <row r="36" spans="1:6" x14ac:dyDescent="0.25">
      <c r="A36" s="151" t="s">
        <v>353</v>
      </c>
      <c r="B36" s="152">
        <v>5118</v>
      </c>
      <c r="C36" s="152">
        <v>14881</v>
      </c>
      <c r="D36" s="152">
        <v>19999</v>
      </c>
      <c r="E36" s="100">
        <f t="shared" si="0"/>
        <v>0.39882842281197273</v>
      </c>
      <c r="F36" s="100">
        <f t="shared" si="1"/>
        <v>74.40872043602181</v>
      </c>
    </row>
    <row r="37" spans="1:6" x14ac:dyDescent="0.25">
      <c r="A37" s="151" t="s">
        <v>354</v>
      </c>
      <c r="B37" s="152">
        <v>11304</v>
      </c>
      <c r="C37" s="152">
        <v>8478</v>
      </c>
      <c r="D37" s="152">
        <v>19782</v>
      </c>
      <c r="E37" s="100">
        <f t="shared" si="0"/>
        <v>0.39450091804922466</v>
      </c>
      <c r="F37" s="100">
        <f t="shared" si="1"/>
        <v>42.857142857142854</v>
      </c>
    </row>
    <row r="38" spans="1:6" x14ac:dyDescent="0.25">
      <c r="A38" s="151" t="s">
        <v>355</v>
      </c>
      <c r="B38" s="152">
        <v>7326</v>
      </c>
      <c r="C38" s="152">
        <v>12292</v>
      </c>
      <c r="D38" s="152">
        <v>19618</v>
      </c>
      <c r="E38" s="100">
        <f t="shared" si="0"/>
        <v>0.39123036145433676</v>
      </c>
      <c r="F38" s="100">
        <f t="shared" si="1"/>
        <v>62.656743806708128</v>
      </c>
    </row>
    <row r="39" spans="1:6" x14ac:dyDescent="0.25">
      <c r="A39" s="151" t="s">
        <v>356</v>
      </c>
      <c r="B39" s="152">
        <v>9034</v>
      </c>
      <c r="C39" s="152">
        <v>9225</v>
      </c>
      <c r="D39" s="152">
        <v>18259</v>
      </c>
      <c r="E39" s="100">
        <f t="shared" si="0"/>
        <v>0.36412861503694233</v>
      </c>
      <c r="F39" s="100">
        <f t="shared" si="1"/>
        <v>50.523029738758972</v>
      </c>
    </row>
    <row r="40" spans="1:6" x14ac:dyDescent="0.25">
      <c r="A40" s="151" t="s">
        <v>357</v>
      </c>
      <c r="B40" s="152">
        <v>9649</v>
      </c>
      <c r="C40" s="152">
        <v>5290</v>
      </c>
      <c r="D40" s="152">
        <v>14939</v>
      </c>
      <c r="E40" s="100">
        <f t="shared" si="0"/>
        <v>0.29791978640872341</v>
      </c>
      <c r="F40" s="100">
        <f t="shared" si="1"/>
        <v>35.410670058236832</v>
      </c>
    </row>
    <row r="41" spans="1:6" x14ac:dyDescent="0.25">
      <c r="A41" s="151" t="s">
        <v>358</v>
      </c>
      <c r="B41" s="152">
        <v>5474</v>
      </c>
      <c r="C41" s="152">
        <v>9094</v>
      </c>
      <c r="D41" s="152">
        <v>14568</v>
      </c>
      <c r="E41" s="100">
        <f t="shared" si="0"/>
        <v>0.29052114923370259</v>
      </c>
      <c r="F41" s="100">
        <f t="shared" si="1"/>
        <v>62.424492037342119</v>
      </c>
    </row>
    <row r="42" spans="1:6" x14ac:dyDescent="0.25">
      <c r="A42" s="151" t="s">
        <v>359</v>
      </c>
      <c r="B42" s="152">
        <v>6307</v>
      </c>
      <c r="C42" s="152">
        <v>7996</v>
      </c>
      <c r="D42" s="152">
        <v>14303</v>
      </c>
      <c r="E42" s="100">
        <f t="shared" si="0"/>
        <v>0.28523640839440201</v>
      </c>
      <c r="F42" s="100">
        <f t="shared" si="1"/>
        <v>55.904355729567222</v>
      </c>
    </row>
    <row r="43" spans="1:6" x14ac:dyDescent="0.25">
      <c r="A43" s="151" t="s">
        <v>360</v>
      </c>
      <c r="B43" s="152">
        <v>2103</v>
      </c>
      <c r="C43" s="152">
        <v>11639</v>
      </c>
      <c r="D43" s="152">
        <v>13742</v>
      </c>
      <c r="E43" s="100">
        <f t="shared" si="0"/>
        <v>0.27404871174969397</v>
      </c>
      <c r="F43" s="100">
        <f t="shared" si="1"/>
        <v>84.696550720419154</v>
      </c>
    </row>
    <row r="44" spans="1:6" x14ac:dyDescent="0.25">
      <c r="A44" s="151" t="s">
        <v>361</v>
      </c>
      <c r="B44" s="152">
        <v>4996</v>
      </c>
      <c r="C44" s="152">
        <v>7985</v>
      </c>
      <c r="D44" s="152">
        <v>12981</v>
      </c>
      <c r="E44" s="100">
        <f t="shared" si="0"/>
        <v>0.25887253145268352</v>
      </c>
      <c r="F44" s="100">
        <f t="shared" si="1"/>
        <v>61.512980509976124</v>
      </c>
    </row>
    <row r="45" spans="1:6" x14ac:dyDescent="0.25">
      <c r="A45" s="151" t="s">
        <v>362</v>
      </c>
      <c r="B45" s="152">
        <v>6285</v>
      </c>
      <c r="C45" s="152">
        <v>6129</v>
      </c>
      <c r="D45" s="152">
        <v>12414</v>
      </c>
      <c r="E45" s="100">
        <f t="shared" si="0"/>
        <v>0.24756518029840641</v>
      </c>
      <c r="F45" s="100">
        <f t="shared" si="1"/>
        <v>49.371677138714354</v>
      </c>
    </row>
    <row r="46" spans="1:6" x14ac:dyDescent="0.25">
      <c r="A46" s="151" t="s">
        <v>363</v>
      </c>
      <c r="B46" s="152">
        <v>6128</v>
      </c>
      <c r="C46" s="152">
        <v>4482</v>
      </c>
      <c r="D46" s="152">
        <v>10610</v>
      </c>
      <c r="E46" s="100">
        <f t="shared" si="0"/>
        <v>0.21158905775463926</v>
      </c>
      <c r="F46" s="100">
        <f t="shared" si="1"/>
        <v>42.243166823751174</v>
      </c>
    </row>
    <row r="47" spans="1:6" x14ac:dyDescent="0.25">
      <c r="A47" s="151" t="s">
        <v>364</v>
      </c>
      <c r="B47" s="152">
        <v>5158</v>
      </c>
      <c r="C47" s="152">
        <v>4655</v>
      </c>
      <c r="D47" s="152">
        <v>9813</v>
      </c>
      <c r="E47" s="100">
        <f t="shared" si="0"/>
        <v>0.19569495040021442</v>
      </c>
      <c r="F47" s="100">
        <f t="shared" si="1"/>
        <v>47.437073270151842</v>
      </c>
    </row>
    <row r="48" spans="1:6" x14ac:dyDescent="0.25">
      <c r="A48" s="151" t="s">
        <v>365</v>
      </c>
      <c r="B48" s="152">
        <v>1594</v>
      </c>
      <c r="C48" s="152">
        <v>6785</v>
      </c>
      <c r="D48" s="152">
        <v>8379</v>
      </c>
      <c r="E48" s="100">
        <f t="shared" si="0"/>
        <v>0.16709752261320662</v>
      </c>
      <c r="F48" s="100">
        <f t="shared" si="1"/>
        <v>80.976250149182476</v>
      </c>
    </row>
    <row r="49" spans="1:6" x14ac:dyDescent="0.25">
      <c r="A49" s="151" t="s">
        <v>366</v>
      </c>
      <c r="B49" s="152">
        <v>2336</v>
      </c>
      <c r="C49" s="152">
        <v>6015</v>
      </c>
      <c r="D49" s="152">
        <v>8351</v>
      </c>
      <c r="E49" s="100">
        <f t="shared" si="0"/>
        <v>0.16653913490188429</v>
      </c>
      <c r="F49" s="100">
        <f t="shared" si="1"/>
        <v>72.027302119506643</v>
      </c>
    </row>
    <row r="50" spans="1:6" x14ac:dyDescent="0.25">
      <c r="A50" s="151" t="s">
        <v>367</v>
      </c>
      <c r="B50" s="152">
        <v>3588</v>
      </c>
      <c r="C50" s="152">
        <v>4690</v>
      </c>
      <c r="D50" s="152">
        <v>8278</v>
      </c>
      <c r="E50" s="100">
        <f t="shared" si="0"/>
        <v>0.16508333836879394</v>
      </c>
      <c r="F50" s="100">
        <f t="shared" si="1"/>
        <v>56.656197149069818</v>
      </c>
    </row>
    <row r="51" spans="1:6" x14ac:dyDescent="0.25">
      <c r="A51" s="151" t="s">
        <v>368</v>
      </c>
      <c r="B51" s="152">
        <v>3151</v>
      </c>
      <c r="C51" s="152">
        <v>4949</v>
      </c>
      <c r="D51" s="152">
        <v>8100</v>
      </c>
      <c r="E51" s="100">
        <f t="shared" si="0"/>
        <v>0.16153358791824485</v>
      </c>
      <c r="F51" s="100">
        <f t="shared" si="1"/>
        <v>61.098765432098766</v>
      </c>
    </row>
    <row r="52" spans="1:6" x14ac:dyDescent="0.25">
      <c r="A52" s="151" t="s">
        <v>369</v>
      </c>
      <c r="B52" s="152">
        <v>3380</v>
      </c>
      <c r="C52" s="152">
        <v>4649</v>
      </c>
      <c r="D52" s="152">
        <v>8029</v>
      </c>
      <c r="E52" s="100">
        <f t="shared" si="0"/>
        <v>0.16011767622167752</v>
      </c>
      <c r="F52" s="100">
        <f t="shared" si="1"/>
        <v>57.902603063893388</v>
      </c>
    </row>
    <row r="53" spans="1:6" x14ac:dyDescent="0.25">
      <c r="A53" s="151" t="s">
        <v>370</v>
      </c>
      <c r="B53" s="152">
        <v>3465</v>
      </c>
      <c r="C53" s="152">
        <v>4384</v>
      </c>
      <c r="D53" s="152">
        <v>7849</v>
      </c>
      <c r="E53" s="100">
        <f t="shared" si="0"/>
        <v>0.15652804093460543</v>
      </c>
      <c r="F53" s="100">
        <f t="shared" si="1"/>
        <v>55.854248948910687</v>
      </c>
    </row>
    <row r="54" spans="1:6" x14ac:dyDescent="0.25">
      <c r="A54" s="151" t="s">
        <v>371</v>
      </c>
      <c r="B54" s="152">
        <v>5443</v>
      </c>
      <c r="C54" s="152">
        <v>2279</v>
      </c>
      <c r="D54" s="152">
        <v>7722</v>
      </c>
      <c r="E54" s="100">
        <f t="shared" si="0"/>
        <v>0.15399535381539342</v>
      </c>
      <c r="F54" s="100">
        <f t="shared" si="1"/>
        <v>29.513079513079514</v>
      </c>
    </row>
    <row r="55" spans="1:6" x14ac:dyDescent="0.25">
      <c r="A55" s="151" t="s">
        <v>372</v>
      </c>
      <c r="B55" s="152">
        <v>2145</v>
      </c>
      <c r="C55" s="152">
        <v>5563</v>
      </c>
      <c r="D55" s="152">
        <v>7708</v>
      </c>
      <c r="E55" s="100">
        <f t="shared" si="0"/>
        <v>0.15371615995973228</v>
      </c>
      <c r="F55" s="100">
        <f t="shared" si="1"/>
        <v>72.171769590036334</v>
      </c>
    </row>
    <row r="56" spans="1:6" x14ac:dyDescent="0.25">
      <c r="A56" s="151" t="s">
        <v>373</v>
      </c>
      <c r="B56" s="152">
        <v>7097</v>
      </c>
      <c r="C56" s="152">
        <v>557</v>
      </c>
      <c r="D56" s="152">
        <v>7654</v>
      </c>
      <c r="E56" s="100">
        <f t="shared" si="0"/>
        <v>0.15263926937361064</v>
      </c>
      <c r="F56" s="100">
        <f t="shared" si="1"/>
        <v>7.2772406584792266</v>
      </c>
    </row>
    <row r="57" spans="1:6" x14ac:dyDescent="0.25">
      <c r="A57" s="151" t="s">
        <v>374</v>
      </c>
      <c r="B57" s="152">
        <v>3382</v>
      </c>
      <c r="C57" s="152">
        <v>4094</v>
      </c>
      <c r="D57" s="152">
        <v>7476</v>
      </c>
      <c r="E57" s="100">
        <f t="shared" si="0"/>
        <v>0.14908951892306155</v>
      </c>
      <c r="F57" s="100">
        <f t="shared" si="1"/>
        <v>54.761904761904766</v>
      </c>
    </row>
    <row r="58" spans="1:6" x14ac:dyDescent="0.25">
      <c r="A58" s="151" t="s">
        <v>375</v>
      </c>
      <c r="B58" s="152">
        <v>1991</v>
      </c>
      <c r="C58" s="152">
        <v>5140</v>
      </c>
      <c r="D58" s="152">
        <v>7131</v>
      </c>
      <c r="E58" s="100">
        <f t="shared" si="0"/>
        <v>0.14220938462284002</v>
      </c>
      <c r="F58" s="100">
        <f t="shared" si="1"/>
        <v>72.07965222268966</v>
      </c>
    </row>
    <row r="59" spans="1:6" x14ac:dyDescent="0.25">
      <c r="A59" s="151" t="s">
        <v>376</v>
      </c>
      <c r="B59" s="152">
        <v>3462</v>
      </c>
      <c r="C59" s="152">
        <v>3123</v>
      </c>
      <c r="D59" s="152">
        <v>6585</v>
      </c>
      <c r="E59" s="100">
        <f t="shared" si="0"/>
        <v>0.1313208242520546</v>
      </c>
      <c r="F59" s="100">
        <f t="shared" si="1"/>
        <v>47.425968109339408</v>
      </c>
    </row>
    <row r="60" spans="1:6" x14ac:dyDescent="0.25">
      <c r="A60" s="151" t="s">
        <v>377</v>
      </c>
      <c r="B60" s="152">
        <v>5668</v>
      </c>
      <c r="C60" s="152">
        <v>577</v>
      </c>
      <c r="D60" s="152">
        <v>6245</v>
      </c>
      <c r="E60" s="100">
        <f t="shared" si="0"/>
        <v>0.12454040204314064</v>
      </c>
      <c r="F60" s="100">
        <f t="shared" si="1"/>
        <v>9.2393915132105686</v>
      </c>
    </row>
    <row r="61" spans="1:6" x14ac:dyDescent="0.25">
      <c r="A61" s="151" t="s">
        <v>378</v>
      </c>
      <c r="B61" s="152">
        <v>1850</v>
      </c>
      <c r="C61" s="152">
        <v>4289</v>
      </c>
      <c r="D61" s="152">
        <v>6139</v>
      </c>
      <c r="E61" s="100">
        <f t="shared" si="0"/>
        <v>0.12242650570742039</v>
      </c>
      <c r="F61" s="100">
        <f t="shared" si="1"/>
        <v>69.864798827170546</v>
      </c>
    </row>
    <row r="62" spans="1:6" x14ac:dyDescent="0.25">
      <c r="A62" s="151" t="s">
        <v>379</v>
      </c>
      <c r="B62" s="152">
        <v>958</v>
      </c>
      <c r="C62" s="152">
        <v>4818</v>
      </c>
      <c r="D62" s="152">
        <v>5776</v>
      </c>
      <c r="E62" s="100">
        <f t="shared" si="0"/>
        <v>0.11518740787849165</v>
      </c>
      <c r="F62" s="100">
        <f t="shared" si="1"/>
        <v>83.41412742382272</v>
      </c>
    </row>
    <row r="63" spans="1:6" x14ac:dyDescent="0.25">
      <c r="A63" s="151" t="s">
        <v>380</v>
      </c>
      <c r="B63" s="152">
        <v>1772</v>
      </c>
      <c r="C63" s="152">
        <v>3870</v>
      </c>
      <c r="D63" s="152">
        <v>5642</v>
      </c>
      <c r="E63" s="100">
        <f t="shared" si="0"/>
        <v>0.11251512383144907</v>
      </c>
      <c r="F63" s="100">
        <f t="shared" si="1"/>
        <v>68.59269762495569</v>
      </c>
    </row>
    <row r="64" spans="1:6" x14ac:dyDescent="0.25">
      <c r="A64" s="151" t="s">
        <v>381</v>
      </c>
      <c r="B64" s="152">
        <v>2391</v>
      </c>
      <c r="C64" s="152">
        <v>3223</v>
      </c>
      <c r="D64" s="152">
        <v>5614</v>
      </c>
      <c r="E64" s="100">
        <f t="shared" si="0"/>
        <v>0.11195673612012674</v>
      </c>
      <c r="F64" s="100">
        <f t="shared" si="1"/>
        <v>57.410046312789454</v>
      </c>
    </row>
    <row r="65" spans="1:6" x14ac:dyDescent="0.25">
      <c r="A65" s="151" t="s">
        <v>382</v>
      </c>
      <c r="B65" s="152">
        <v>534</v>
      </c>
      <c r="C65" s="152">
        <v>5077</v>
      </c>
      <c r="D65" s="152">
        <v>5611</v>
      </c>
      <c r="E65" s="100">
        <f t="shared" si="0"/>
        <v>0.1118969088653422</v>
      </c>
      <c r="F65" s="100">
        <f t="shared" si="1"/>
        <v>90.482979860987342</v>
      </c>
    </row>
    <row r="66" spans="1:6" x14ac:dyDescent="0.25">
      <c r="A66" s="151" t="s">
        <v>383</v>
      </c>
      <c r="B66" s="152">
        <v>2200</v>
      </c>
      <c r="C66" s="152">
        <v>3221</v>
      </c>
      <c r="D66" s="152">
        <v>5421</v>
      </c>
      <c r="E66" s="100">
        <f t="shared" si="0"/>
        <v>0.10810784939565497</v>
      </c>
      <c r="F66" s="100">
        <f t="shared" si="1"/>
        <v>59.417081719239995</v>
      </c>
    </row>
    <row r="67" spans="1:6" x14ac:dyDescent="0.25">
      <c r="A67" s="151" t="s">
        <v>384</v>
      </c>
      <c r="B67" s="152">
        <v>3257</v>
      </c>
      <c r="C67" s="152">
        <v>1906</v>
      </c>
      <c r="D67" s="152">
        <v>5163</v>
      </c>
      <c r="E67" s="100">
        <f t="shared" si="0"/>
        <v>0.10296270548418496</v>
      </c>
      <c r="F67" s="100">
        <f t="shared" si="1"/>
        <v>36.91652140228549</v>
      </c>
    </row>
    <row r="68" spans="1:6" x14ac:dyDescent="0.25">
      <c r="A68" s="151" t="s">
        <v>385</v>
      </c>
      <c r="B68" s="152">
        <v>935</v>
      </c>
      <c r="C68" s="152">
        <v>3940</v>
      </c>
      <c r="D68" s="152">
        <v>4875</v>
      </c>
      <c r="E68" s="100">
        <f t="shared" ref="E68:E131" si="2">+D68/D$201*100</f>
        <v>9.7219289024869593E-2</v>
      </c>
      <c r="F68" s="100">
        <f t="shared" ref="F68:F131" si="3">+C68/D68*100</f>
        <v>80.820512820512818</v>
      </c>
    </row>
    <row r="69" spans="1:6" x14ac:dyDescent="0.25">
      <c r="A69" s="151" t="s">
        <v>386</v>
      </c>
      <c r="B69" s="152">
        <v>2779</v>
      </c>
      <c r="C69" s="152">
        <v>1859</v>
      </c>
      <c r="D69" s="152">
        <v>4638</v>
      </c>
      <c r="E69" s="100">
        <f t="shared" si="2"/>
        <v>9.2492935896891323E-2</v>
      </c>
      <c r="F69" s="100">
        <f t="shared" si="3"/>
        <v>40.081931867184132</v>
      </c>
    </row>
    <row r="70" spans="1:6" x14ac:dyDescent="0.25">
      <c r="A70" s="151" t="s">
        <v>387</v>
      </c>
      <c r="B70" s="152">
        <v>1485</v>
      </c>
      <c r="C70" s="152">
        <v>3136</v>
      </c>
      <c r="D70" s="152">
        <v>4621</v>
      </c>
      <c r="E70" s="100">
        <f t="shared" si="2"/>
        <v>9.215391478644562E-2</v>
      </c>
      <c r="F70" s="100">
        <f t="shared" si="3"/>
        <v>67.864098679939417</v>
      </c>
    </row>
    <row r="71" spans="1:6" x14ac:dyDescent="0.25">
      <c r="A71" s="151" t="s">
        <v>388</v>
      </c>
      <c r="B71" s="152">
        <v>2988</v>
      </c>
      <c r="C71" s="152">
        <v>1502</v>
      </c>
      <c r="D71" s="152">
        <v>4490</v>
      </c>
      <c r="E71" s="100">
        <f t="shared" si="2"/>
        <v>8.9541457994187584E-2</v>
      </c>
      <c r="F71" s="100">
        <f t="shared" si="3"/>
        <v>33.45211581291759</v>
      </c>
    </row>
    <row r="72" spans="1:6" x14ac:dyDescent="0.25">
      <c r="A72" s="151" t="s">
        <v>389</v>
      </c>
      <c r="B72" s="152">
        <v>1245</v>
      </c>
      <c r="C72" s="152">
        <v>2799</v>
      </c>
      <c r="D72" s="152">
        <v>4044</v>
      </c>
      <c r="E72" s="100">
        <f t="shared" si="2"/>
        <v>8.0647139449553359E-2</v>
      </c>
      <c r="F72" s="100">
        <f t="shared" si="3"/>
        <v>69.213649851632042</v>
      </c>
    </row>
    <row r="73" spans="1:6" x14ac:dyDescent="0.25">
      <c r="A73" s="151" t="s">
        <v>390</v>
      </c>
      <c r="B73" s="152">
        <v>1809</v>
      </c>
      <c r="C73" s="152">
        <v>1820</v>
      </c>
      <c r="D73" s="152">
        <v>3629</v>
      </c>
      <c r="E73" s="100">
        <f t="shared" si="2"/>
        <v>7.2371035871026002E-2</v>
      </c>
      <c r="F73" s="100">
        <f t="shared" si="3"/>
        <v>50.151556902728025</v>
      </c>
    </row>
    <row r="74" spans="1:6" x14ac:dyDescent="0.25">
      <c r="A74" s="151" t="s">
        <v>391</v>
      </c>
      <c r="B74" s="152">
        <v>2361</v>
      </c>
      <c r="C74" s="152">
        <v>1238</v>
      </c>
      <c r="D74" s="152">
        <v>3599</v>
      </c>
      <c r="E74" s="100">
        <f t="shared" si="2"/>
        <v>7.1772763323180638E-2</v>
      </c>
      <c r="F74" s="100">
        <f t="shared" si="3"/>
        <v>34.398444012225617</v>
      </c>
    </row>
    <row r="75" spans="1:6" x14ac:dyDescent="0.25">
      <c r="A75" s="151" t="s">
        <v>392</v>
      </c>
      <c r="B75" s="152">
        <v>1666</v>
      </c>
      <c r="C75" s="152">
        <v>1771</v>
      </c>
      <c r="D75" s="152">
        <v>3437</v>
      </c>
      <c r="E75" s="100">
        <f t="shared" si="2"/>
        <v>6.8542091564815749E-2</v>
      </c>
      <c r="F75" s="100">
        <f t="shared" si="3"/>
        <v>51.527494908350299</v>
      </c>
    </row>
    <row r="76" spans="1:6" x14ac:dyDescent="0.25">
      <c r="A76" s="151" t="s">
        <v>393</v>
      </c>
      <c r="B76" s="152">
        <v>1370</v>
      </c>
      <c r="C76" s="152">
        <v>1994</v>
      </c>
      <c r="D76" s="152">
        <v>3364</v>
      </c>
      <c r="E76" s="100">
        <f t="shared" si="2"/>
        <v>6.708629503172539E-2</v>
      </c>
      <c r="F76" s="100">
        <f t="shared" si="3"/>
        <v>59.274673008323418</v>
      </c>
    </row>
    <row r="77" spans="1:6" x14ac:dyDescent="0.25">
      <c r="A77" s="151" t="s">
        <v>394</v>
      </c>
      <c r="B77" s="152">
        <v>2963</v>
      </c>
      <c r="C77" s="152">
        <v>343</v>
      </c>
      <c r="D77" s="152">
        <v>3306</v>
      </c>
      <c r="E77" s="100">
        <f t="shared" si="2"/>
        <v>6.5929634772557713E-2</v>
      </c>
      <c r="F77" s="100">
        <f t="shared" si="3"/>
        <v>10.375075620084695</v>
      </c>
    </row>
    <row r="78" spans="1:6" x14ac:dyDescent="0.25">
      <c r="A78" s="151" t="s">
        <v>395</v>
      </c>
      <c r="B78" s="152">
        <v>1252</v>
      </c>
      <c r="C78" s="152">
        <v>1824</v>
      </c>
      <c r="D78" s="152">
        <v>3076</v>
      </c>
      <c r="E78" s="100">
        <f t="shared" si="2"/>
        <v>6.1342878572410019E-2</v>
      </c>
      <c r="F78" s="100">
        <f t="shared" si="3"/>
        <v>59.297789336801046</v>
      </c>
    </row>
    <row r="79" spans="1:6" x14ac:dyDescent="0.25">
      <c r="A79" s="151" t="s">
        <v>396</v>
      </c>
      <c r="B79" s="152">
        <v>920</v>
      </c>
      <c r="C79" s="152">
        <v>2048</v>
      </c>
      <c r="D79" s="152">
        <v>2968</v>
      </c>
      <c r="E79" s="100">
        <f t="shared" si="2"/>
        <v>5.9189097400166757E-2</v>
      </c>
      <c r="F79" s="100">
        <f t="shared" si="3"/>
        <v>69.002695417789766</v>
      </c>
    </row>
    <row r="80" spans="1:6" x14ac:dyDescent="0.25">
      <c r="A80" s="151" t="s">
        <v>397</v>
      </c>
      <c r="B80" s="152">
        <v>2237</v>
      </c>
      <c r="C80" s="152">
        <v>686</v>
      </c>
      <c r="D80" s="152">
        <v>2923</v>
      </c>
      <c r="E80" s="100">
        <f t="shared" si="2"/>
        <v>5.8291688578398733E-2</v>
      </c>
      <c r="F80" s="100">
        <f t="shared" si="3"/>
        <v>23.469038658912076</v>
      </c>
    </row>
    <row r="81" spans="1:6" x14ac:dyDescent="0.25">
      <c r="A81" s="151" t="s">
        <v>398</v>
      </c>
      <c r="B81" s="152">
        <v>1365</v>
      </c>
      <c r="C81" s="152">
        <v>1366</v>
      </c>
      <c r="D81" s="152">
        <v>2731</v>
      </c>
      <c r="E81" s="100">
        <f t="shared" si="2"/>
        <v>5.4462744272188487E-2</v>
      </c>
      <c r="F81" s="100">
        <f t="shared" si="3"/>
        <v>50.018308311973634</v>
      </c>
    </row>
    <row r="82" spans="1:6" x14ac:dyDescent="0.25">
      <c r="A82" s="151" t="s">
        <v>399</v>
      </c>
      <c r="B82" s="152">
        <v>480</v>
      </c>
      <c r="C82" s="152">
        <v>2209</v>
      </c>
      <c r="D82" s="152">
        <v>2689</v>
      </c>
      <c r="E82" s="100">
        <f t="shared" si="2"/>
        <v>5.3625162705204989E-2</v>
      </c>
      <c r="F82" s="100">
        <f t="shared" si="3"/>
        <v>82.149497954629965</v>
      </c>
    </row>
    <row r="83" spans="1:6" x14ac:dyDescent="0.25">
      <c r="A83" s="151" t="s">
        <v>400</v>
      </c>
      <c r="B83" s="152">
        <v>1183</v>
      </c>
      <c r="C83" s="152">
        <v>1415</v>
      </c>
      <c r="D83" s="152">
        <v>2598</v>
      </c>
      <c r="E83" s="100">
        <f t="shared" si="2"/>
        <v>5.1810402643407423E-2</v>
      </c>
      <c r="F83" s="100">
        <f t="shared" si="3"/>
        <v>54.464973056197074</v>
      </c>
    </row>
    <row r="84" spans="1:6" x14ac:dyDescent="0.25">
      <c r="A84" s="151" t="s">
        <v>401</v>
      </c>
      <c r="B84" s="152">
        <v>1222</v>
      </c>
      <c r="C84" s="152">
        <v>1352</v>
      </c>
      <c r="D84" s="152">
        <v>2574</v>
      </c>
      <c r="E84" s="100">
        <f t="shared" si="2"/>
        <v>5.1331784605131145E-2</v>
      </c>
      <c r="F84" s="100">
        <f t="shared" si="3"/>
        <v>52.525252525252533</v>
      </c>
    </row>
    <row r="85" spans="1:6" x14ac:dyDescent="0.25">
      <c r="A85" s="151" t="s">
        <v>402</v>
      </c>
      <c r="B85" s="152">
        <v>1482</v>
      </c>
      <c r="C85" s="152">
        <v>1023</v>
      </c>
      <c r="D85" s="152">
        <v>2505</v>
      </c>
      <c r="E85" s="100">
        <f t="shared" si="2"/>
        <v>4.9955757745086836E-2</v>
      </c>
      <c r="F85" s="100">
        <f t="shared" si="3"/>
        <v>40.838323353293418</v>
      </c>
    </row>
    <row r="86" spans="1:6" x14ac:dyDescent="0.25">
      <c r="A86" s="151" t="s">
        <v>403</v>
      </c>
      <c r="B86" s="152">
        <v>422</v>
      </c>
      <c r="C86" s="152">
        <v>1994</v>
      </c>
      <c r="D86" s="152">
        <v>2416</v>
      </c>
      <c r="E86" s="100">
        <f t="shared" si="2"/>
        <v>4.8180882519812299E-2</v>
      </c>
      <c r="F86" s="100">
        <f t="shared" si="3"/>
        <v>82.533112582781456</v>
      </c>
    </row>
    <row r="87" spans="1:6" x14ac:dyDescent="0.25">
      <c r="A87" s="151" t="s">
        <v>404</v>
      </c>
      <c r="B87" s="152">
        <v>1783</v>
      </c>
      <c r="C87" s="152">
        <v>457</v>
      </c>
      <c r="D87" s="152">
        <v>2240</v>
      </c>
      <c r="E87" s="100">
        <f t="shared" si="2"/>
        <v>4.4671016905786232E-2</v>
      </c>
      <c r="F87" s="100">
        <f t="shared" si="3"/>
        <v>20.401785714285715</v>
      </c>
    </row>
    <row r="88" spans="1:6" x14ac:dyDescent="0.25">
      <c r="A88" s="151" t="s">
        <v>405</v>
      </c>
      <c r="B88" s="152">
        <v>778</v>
      </c>
      <c r="C88" s="152">
        <v>1309</v>
      </c>
      <c r="D88" s="152">
        <v>2087</v>
      </c>
      <c r="E88" s="100">
        <f t="shared" si="2"/>
        <v>4.1619826911774939E-2</v>
      </c>
      <c r="F88" s="100">
        <f t="shared" si="3"/>
        <v>62.721609966459035</v>
      </c>
    </row>
    <row r="89" spans="1:6" x14ac:dyDescent="0.25">
      <c r="A89" s="151" t="s">
        <v>406</v>
      </c>
      <c r="B89" s="152">
        <v>1159</v>
      </c>
      <c r="C89" s="152">
        <v>830</v>
      </c>
      <c r="D89" s="152">
        <v>1989</v>
      </c>
      <c r="E89" s="100">
        <f t="shared" si="2"/>
        <v>3.9665469922146791E-2</v>
      </c>
      <c r="F89" s="100">
        <f t="shared" si="3"/>
        <v>41.729512317747613</v>
      </c>
    </row>
    <row r="90" spans="1:6" x14ac:dyDescent="0.25">
      <c r="A90" s="151" t="s">
        <v>407</v>
      </c>
      <c r="B90" s="152">
        <v>800</v>
      </c>
      <c r="C90" s="152">
        <v>1171</v>
      </c>
      <c r="D90" s="152">
        <v>1971</v>
      </c>
      <c r="E90" s="100">
        <f t="shared" si="2"/>
        <v>3.9306506393439584E-2</v>
      </c>
      <c r="F90" s="100">
        <f t="shared" si="3"/>
        <v>59.411466260781332</v>
      </c>
    </row>
    <row r="91" spans="1:6" x14ac:dyDescent="0.25">
      <c r="A91" s="151" t="s">
        <v>408</v>
      </c>
      <c r="B91" s="152">
        <v>721</v>
      </c>
      <c r="C91" s="152">
        <v>1232</v>
      </c>
      <c r="D91" s="152">
        <v>1953</v>
      </c>
      <c r="E91" s="100">
        <f t="shared" si="2"/>
        <v>3.8947542864732371E-2</v>
      </c>
      <c r="F91" s="100">
        <f t="shared" si="3"/>
        <v>63.082437275985662</v>
      </c>
    </row>
    <row r="92" spans="1:6" x14ac:dyDescent="0.25">
      <c r="A92" s="151" t="s">
        <v>409</v>
      </c>
      <c r="B92" s="152">
        <v>1134</v>
      </c>
      <c r="C92" s="152">
        <v>814</v>
      </c>
      <c r="D92" s="152">
        <v>1948</v>
      </c>
      <c r="E92" s="100">
        <f t="shared" si="2"/>
        <v>3.884783077342481E-2</v>
      </c>
      <c r="F92" s="100">
        <f t="shared" si="3"/>
        <v>41.786447638603697</v>
      </c>
    </row>
    <row r="93" spans="1:6" x14ac:dyDescent="0.25">
      <c r="A93" s="151" t="s">
        <v>410</v>
      </c>
      <c r="B93" s="152">
        <v>490</v>
      </c>
      <c r="C93" s="152">
        <v>1295</v>
      </c>
      <c r="D93" s="152">
        <v>1785</v>
      </c>
      <c r="E93" s="100">
        <f t="shared" si="2"/>
        <v>3.5597216596798403E-2</v>
      </c>
      <c r="F93" s="100">
        <f t="shared" si="3"/>
        <v>72.549019607843135</v>
      </c>
    </row>
    <row r="94" spans="1:6" x14ac:dyDescent="0.25">
      <c r="A94" s="151" t="s">
        <v>411</v>
      </c>
      <c r="B94" s="152">
        <v>505</v>
      </c>
      <c r="C94" s="152">
        <v>1244</v>
      </c>
      <c r="D94" s="152">
        <v>1749</v>
      </c>
      <c r="E94" s="100">
        <f t="shared" si="2"/>
        <v>3.4879289539383983E-2</v>
      </c>
      <c r="F94" s="100">
        <f t="shared" si="3"/>
        <v>71.12635791881074</v>
      </c>
    </row>
    <row r="95" spans="1:6" x14ac:dyDescent="0.25">
      <c r="A95" s="151" t="s">
        <v>412</v>
      </c>
      <c r="B95" s="152">
        <v>1057</v>
      </c>
      <c r="C95" s="152">
        <v>640</v>
      </c>
      <c r="D95" s="152">
        <v>1697</v>
      </c>
      <c r="E95" s="100">
        <f t="shared" si="2"/>
        <v>3.3842283789785377E-2</v>
      </c>
      <c r="F95" s="100">
        <f t="shared" si="3"/>
        <v>37.713612256923987</v>
      </c>
    </row>
    <row r="96" spans="1:6" x14ac:dyDescent="0.25">
      <c r="A96" s="151" t="s">
        <v>413</v>
      </c>
      <c r="B96" s="152">
        <v>643</v>
      </c>
      <c r="C96" s="152">
        <v>993</v>
      </c>
      <c r="D96" s="152">
        <v>1636</v>
      </c>
      <c r="E96" s="100">
        <f t="shared" si="2"/>
        <v>3.262579627583316E-2</v>
      </c>
      <c r="F96" s="100">
        <f t="shared" si="3"/>
        <v>60.696821515892417</v>
      </c>
    </row>
    <row r="97" spans="1:6" x14ac:dyDescent="0.25">
      <c r="A97" s="151" t="s">
        <v>414</v>
      </c>
      <c r="B97" s="152">
        <v>327</v>
      </c>
      <c r="C97" s="152">
        <v>1259</v>
      </c>
      <c r="D97" s="152">
        <v>1586</v>
      </c>
      <c r="E97" s="100">
        <f t="shared" si="2"/>
        <v>3.1628675362757576E-2</v>
      </c>
      <c r="F97" s="100">
        <f t="shared" si="3"/>
        <v>79.382093316519544</v>
      </c>
    </row>
    <row r="98" spans="1:6" x14ac:dyDescent="0.25">
      <c r="A98" s="151" t="s">
        <v>415</v>
      </c>
      <c r="B98" s="152">
        <v>1266</v>
      </c>
      <c r="C98" s="152">
        <v>296</v>
      </c>
      <c r="D98" s="152">
        <v>1562</v>
      </c>
      <c r="E98" s="100">
        <f t="shared" si="2"/>
        <v>3.1150057324481294E-2</v>
      </c>
      <c r="F98" s="100">
        <f t="shared" si="3"/>
        <v>18.950064020486558</v>
      </c>
    </row>
    <row r="99" spans="1:6" x14ac:dyDescent="0.25">
      <c r="A99" s="151" t="s">
        <v>416</v>
      </c>
      <c r="B99" s="152">
        <v>258</v>
      </c>
      <c r="C99" s="152">
        <v>1289</v>
      </c>
      <c r="D99" s="152">
        <v>1547</v>
      </c>
      <c r="E99" s="100">
        <f t="shared" si="2"/>
        <v>3.0850921050558616E-2</v>
      </c>
      <c r="F99" s="100">
        <f t="shared" si="3"/>
        <v>83.322559793148031</v>
      </c>
    </row>
    <row r="100" spans="1:6" x14ac:dyDescent="0.25">
      <c r="A100" s="151" t="s">
        <v>417</v>
      </c>
      <c r="B100" s="152">
        <v>718</v>
      </c>
      <c r="C100" s="152">
        <v>731</v>
      </c>
      <c r="D100" s="152">
        <v>1449</v>
      </c>
      <c r="E100" s="100">
        <f t="shared" si="2"/>
        <v>2.8896564060930472E-2</v>
      </c>
      <c r="F100" s="100">
        <f t="shared" si="3"/>
        <v>50.448585231193931</v>
      </c>
    </row>
    <row r="101" spans="1:6" x14ac:dyDescent="0.25">
      <c r="A101" s="151" t="s">
        <v>418</v>
      </c>
      <c r="B101" s="152">
        <v>805</v>
      </c>
      <c r="C101" s="152">
        <v>556</v>
      </c>
      <c r="D101" s="152">
        <v>1361</v>
      </c>
      <c r="E101" s="100">
        <f t="shared" si="2"/>
        <v>2.7141631253917442E-2</v>
      </c>
      <c r="F101" s="100">
        <f t="shared" si="3"/>
        <v>40.852314474650989</v>
      </c>
    </row>
    <row r="102" spans="1:6" x14ac:dyDescent="0.25">
      <c r="A102" s="151" t="s">
        <v>419</v>
      </c>
      <c r="B102" s="152">
        <v>391</v>
      </c>
      <c r="C102" s="152">
        <v>959</v>
      </c>
      <c r="D102" s="152">
        <v>1350</v>
      </c>
      <c r="E102" s="100">
        <f t="shared" si="2"/>
        <v>2.692226465304081E-2</v>
      </c>
      <c r="F102" s="100">
        <f t="shared" si="3"/>
        <v>71.037037037037038</v>
      </c>
    </row>
    <row r="103" spans="1:6" x14ac:dyDescent="0.25">
      <c r="A103" s="151" t="s">
        <v>420</v>
      </c>
      <c r="B103" s="152">
        <v>921</v>
      </c>
      <c r="C103" s="152">
        <v>412</v>
      </c>
      <c r="D103" s="152">
        <v>1333</v>
      </c>
      <c r="E103" s="100">
        <f t="shared" si="2"/>
        <v>2.6583243542595114E-2</v>
      </c>
      <c r="F103" s="100">
        <f t="shared" si="3"/>
        <v>30.907726931732931</v>
      </c>
    </row>
    <row r="104" spans="1:6" x14ac:dyDescent="0.25">
      <c r="A104" s="151" t="s">
        <v>421</v>
      </c>
      <c r="B104" s="152">
        <v>504</v>
      </c>
      <c r="C104" s="152">
        <v>800</v>
      </c>
      <c r="D104" s="152">
        <v>1304</v>
      </c>
      <c r="E104" s="100">
        <f t="shared" si="2"/>
        <v>2.6004913413011272E-2</v>
      </c>
      <c r="F104" s="100">
        <f t="shared" si="3"/>
        <v>61.349693251533743</v>
      </c>
    </row>
    <row r="105" spans="1:6" x14ac:dyDescent="0.25">
      <c r="A105" s="151" t="s">
        <v>422</v>
      </c>
      <c r="B105" s="152">
        <v>760</v>
      </c>
      <c r="C105" s="152">
        <v>533</v>
      </c>
      <c r="D105" s="152">
        <v>1293</v>
      </c>
      <c r="E105" s="100">
        <f t="shared" si="2"/>
        <v>2.578554681213464E-2</v>
      </c>
      <c r="F105" s="100">
        <f t="shared" si="3"/>
        <v>41.221964423820573</v>
      </c>
    </row>
    <row r="106" spans="1:6" x14ac:dyDescent="0.25">
      <c r="A106" s="151" t="s">
        <v>423</v>
      </c>
      <c r="B106" s="152">
        <v>287</v>
      </c>
      <c r="C106" s="152">
        <v>937</v>
      </c>
      <c r="D106" s="152">
        <v>1224</v>
      </c>
      <c r="E106" s="100">
        <f t="shared" si="2"/>
        <v>2.4409519952090335E-2</v>
      </c>
      <c r="F106" s="100">
        <f t="shared" si="3"/>
        <v>76.552287581699346</v>
      </c>
    </row>
    <row r="107" spans="1:6" x14ac:dyDescent="0.25">
      <c r="A107" s="151" t="s">
        <v>424</v>
      </c>
      <c r="B107" s="152">
        <v>733</v>
      </c>
      <c r="C107" s="152">
        <v>491</v>
      </c>
      <c r="D107" s="152">
        <v>1224</v>
      </c>
      <c r="E107" s="100">
        <f t="shared" si="2"/>
        <v>2.4409519952090335E-2</v>
      </c>
      <c r="F107" s="100">
        <f t="shared" si="3"/>
        <v>40.114379084967325</v>
      </c>
    </row>
    <row r="108" spans="1:6" x14ac:dyDescent="0.25">
      <c r="A108" s="151" t="s">
        <v>425</v>
      </c>
      <c r="B108" s="152">
        <v>212</v>
      </c>
      <c r="C108" s="152">
        <v>981</v>
      </c>
      <c r="D108" s="152">
        <v>1193</v>
      </c>
      <c r="E108" s="100">
        <f t="shared" si="2"/>
        <v>2.3791304985983471E-2</v>
      </c>
      <c r="F108" s="100">
        <f t="shared" si="3"/>
        <v>82.229673093042749</v>
      </c>
    </row>
    <row r="109" spans="1:6" x14ac:dyDescent="0.25">
      <c r="A109" s="151" t="s">
        <v>426</v>
      </c>
      <c r="B109" s="152">
        <v>445</v>
      </c>
      <c r="C109" s="152">
        <v>716</v>
      </c>
      <c r="D109" s="152">
        <v>1161</v>
      </c>
      <c r="E109" s="100">
        <f t="shared" si="2"/>
        <v>2.3153147601615097E-2</v>
      </c>
      <c r="F109" s="100">
        <f t="shared" si="3"/>
        <v>61.67097329888027</v>
      </c>
    </row>
    <row r="110" spans="1:6" x14ac:dyDescent="0.25">
      <c r="A110" s="151" t="s">
        <v>427</v>
      </c>
      <c r="B110" s="152">
        <v>166</v>
      </c>
      <c r="C110" s="152">
        <v>959</v>
      </c>
      <c r="D110" s="152">
        <v>1125</v>
      </c>
      <c r="E110" s="100">
        <f t="shared" si="2"/>
        <v>2.2435220544200676E-2</v>
      </c>
      <c r="F110" s="100">
        <f t="shared" si="3"/>
        <v>85.24444444444444</v>
      </c>
    </row>
    <row r="111" spans="1:6" x14ac:dyDescent="0.25">
      <c r="A111" s="151" t="s">
        <v>428</v>
      </c>
      <c r="B111" s="152">
        <v>370</v>
      </c>
      <c r="C111" s="152">
        <v>675</v>
      </c>
      <c r="D111" s="152">
        <v>1045</v>
      </c>
      <c r="E111" s="100">
        <f t="shared" si="2"/>
        <v>2.0839827083279736E-2</v>
      </c>
      <c r="F111" s="100">
        <f t="shared" si="3"/>
        <v>64.593301435406701</v>
      </c>
    </row>
    <row r="112" spans="1:6" x14ac:dyDescent="0.25">
      <c r="A112" s="151" t="s">
        <v>429</v>
      </c>
      <c r="B112" s="152">
        <v>390</v>
      </c>
      <c r="C112" s="152">
        <v>612</v>
      </c>
      <c r="D112" s="152">
        <v>1002</v>
      </c>
      <c r="E112" s="100">
        <f t="shared" si="2"/>
        <v>1.9982303098034733E-2</v>
      </c>
      <c r="F112" s="100">
        <f t="shared" si="3"/>
        <v>61.077844311377248</v>
      </c>
    </row>
    <row r="113" spans="1:6" x14ac:dyDescent="0.25">
      <c r="A113" s="151" t="s">
        <v>430</v>
      </c>
      <c r="B113" s="152">
        <v>425</v>
      </c>
      <c r="C113" s="152">
        <v>552</v>
      </c>
      <c r="D113" s="152">
        <v>977</v>
      </c>
      <c r="E113" s="100">
        <f t="shared" si="2"/>
        <v>1.9483742641496941E-2</v>
      </c>
      <c r="F113" s="100">
        <f t="shared" si="3"/>
        <v>56.49948822927329</v>
      </c>
    </row>
    <row r="114" spans="1:6" x14ac:dyDescent="0.25">
      <c r="A114" s="151" t="s">
        <v>431</v>
      </c>
      <c r="B114" s="152">
        <v>356</v>
      </c>
      <c r="C114" s="152">
        <v>564</v>
      </c>
      <c r="D114" s="152">
        <v>920</v>
      </c>
      <c r="E114" s="100">
        <f t="shared" si="2"/>
        <v>1.8347024800590774E-2</v>
      </c>
      <c r="F114" s="100">
        <f t="shared" si="3"/>
        <v>61.304347826086961</v>
      </c>
    </row>
    <row r="115" spans="1:6" x14ac:dyDescent="0.25">
      <c r="A115" s="151" t="s">
        <v>432</v>
      </c>
      <c r="B115" s="152">
        <v>584</v>
      </c>
      <c r="C115" s="152">
        <v>275</v>
      </c>
      <c r="D115" s="152">
        <v>859</v>
      </c>
      <c r="E115" s="100">
        <f t="shared" si="2"/>
        <v>1.7130537286638558E-2</v>
      </c>
      <c r="F115" s="100">
        <f t="shared" si="3"/>
        <v>32.0139697322468</v>
      </c>
    </row>
    <row r="116" spans="1:6" x14ac:dyDescent="0.25">
      <c r="A116" s="151" t="s">
        <v>433</v>
      </c>
      <c r="B116" s="152">
        <v>560</v>
      </c>
      <c r="C116" s="152">
        <v>210</v>
      </c>
      <c r="D116" s="152">
        <v>770</v>
      </c>
      <c r="E116" s="100">
        <f t="shared" si="2"/>
        <v>1.5355662061364019E-2</v>
      </c>
      <c r="F116" s="100">
        <f t="shared" si="3"/>
        <v>27.27272727272727</v>
      </c>
    </row>
    <row r="117" spans="1:6" x14ac:dyDescent="0.25">
      <c r="A117" s="151" t="s">
        <v>434</v>
      </c>
      <c r="B117" s="152">
        <v>404</v>
      </c>
      <c r="C117" s="152">
        <v>343</v>
      </c>
      <c r="D117" s="152">
        <v>747</v>
      </c>
      <c r="E117" s="100">
        <f t="shared" si="2"/>
        <v>1.489698644134925E-2</v>
      </c>
      <c r="F117" s="100">
        <f t="shared" si="3"/>
        <v>45.917001338688088</v>
      </c>
    </row>
    <row r="118" spans="1:6" x14ac:dyDescent="0.25">
      <c r="A118" s="151" t="s">
        <v>435</v>
      </c>
      <c r="B118" s="152">
        <v>232</v>
      </c>
      <c r="C118" s="152">
        <v>505</v>
      </c>
      <c r="D118" s="152">
        <v>737</v>
      </c>
      <c r="E118" s="100">
        <f t="shared" si="2"/>
        <v>1.469756225873413E-2</v>
      </c>
      <c r="F118" s="100">
        <f t="shared" si="3"/>
        <v>68.521031207598369</v>
      </c>
    </row>
    <row r="119" spans="1:6" x14ac:dyDescent="0.25">
      <c r="A119" s="151" t="s">
        <v>436</v>
      </c>
      <c r="B119" s="152">
        <v>529</v>
      </c>
      <c r="C119" s="152">
        <v>190</v>
      </c>
      <c r="D119" s="152">
        <v>719</v>
      </c>
      <c r="E119" s="100">
        <f t="shared" si="2"/>
        <v>1.433859873002692E-2</v>
      </c>
      <c r="F119" s="100">
        <f t="shared" si="3"/>
        <v>26.425591098748264</v>
      </c>
    </row>
    <row r="120" spans="1:6" x14ac:dyDescent="0.25">
      <c r="A120" s="151" t="s">
        <v>437</v>
      </c>
      <c r="B120" s="152">
        <v>211</v>
      </c>
      <c r="C120" s="152">
        <v>453</v>
      </c>
      <c r="D120" s="152">
        <v>664</v>
      </c>
      <c r="E120" s="100">
        <f t="shared" si="2"/>
        <v>1.3241765725643777E-2</v>
      </c>
      <c r="F120" s="100">
        <f t="shared" si="3"/>
        <v>68.222891566265062</v>
      </c>
    </row>
    <row r="121" spans="1:6" x14ac:dyDescent="0.25">
      <c r="A121" s="151" t="s">
        <v>438</v>
      </c>
      <c r="B121" s="152">
        <v>192</v>
      </c>
      <c r="C121" s="152">
        <v>426</v>
      </c>
      <c r="D121" s="152">
        <v>618</v>
      </c>
      <c r="E121" s="100">
        <f t="shared" si="2"/>
        <v>1.2324414485614239E-2</v>
      </c>
      <c r="F121" s="100">
        <f t="shared" si="3"/>
        <v>68.932038834951456</v>
      </c>
    </row>
    <row r="122" spans="1:6" x14ac:dyDescent="0.25">
      <c r="A122" s="151" t="s">
        <v>439</v>
      </c>
      <c r="B122" s="152">
        <v>227</v>
      </c>
      <c r="C122" s="152">
        <v>367</v>
      </c>
      <c r="D122" s="152">
        <v>594</v>
      </c>
      <c r="E122" s="100">
        <f t="shared" si="2"/>
        <v>1.1845796447337955E-2</v>
      </c>
      <c r="F122" s="100">
        <f t="shared" si="3"/>
        <v>61.784511784511785</v>
      </c>
    </row>
    <row r="123" spans="1:6" x14ac:dyDescent="0.25">
      <c r="A123" s="151" t="s">
        <v>440</v>
      </c>
      <c r="B123" s="152">
        <v>171</v>
      </c>
      <c r="C123" s="152">
        <v>383</v>
      </c>
      <c r="D123" s="152">
        <v>554</v>
      </c>
      <c r="E123" s="100">
        <f t="shared" si="2"/>
        <v>1.1048099716877488E-2</v>
      </c>
      <c r="F123" s="100">
        <f t="shared" si="3"/>
        <v>69.133574007220219</v>
      </c>
    </row>
    <row r="124" spans="1:6" x14ac:dyDescent="0.25">
      <c r="A124" s="151" t="s">
        <v>441</v>
      </c>
      <c r="B124" s="152">
        <v>221</v>
      </c>
      <c r="C124" s="152">
        <v>321</v>
      </c>
      <c r="D124" s="152">
        <v>542</v>
      </c>
      <c r="E124" s="100">
        <f t="shared" si="2"/>
        <v>1.0808790697739348E-2</v>
      </c>
      <c r="F124" s="100">
        <f t="shared" si="3"/>
        <v>59.225092250922508</v>
      </c>
    </row>
    <row r="125" spans="1:6" x14ac:dyDescent="0.25">
      <c r="A125" s="151" t="s">
        <v>442</v>
      </c>
      <c r="B125" s="152">
        <v>232</v>
      </c>
      <c r="C125" s="152">
        <v>274</v>
      </c>
      <c r="D125" s="152">
        <v>506</v>
      </c>
      <c r="E125" s="100">
        <f t="shared" si="2"/>
        <v>1.0090863640324927E-2</v>
      </c>
      <c r="F125" s="100">
        <f t="shared" si="3"/>
        <v>54.1501976284585</v>
      </c>
    </row>
    <row r="126" spans="1:6" x14ac:dyDescent="0.25">
      <c r="A126" s="151" t="s">
        <v>443</v>
      </c>
      <c r="B126" s="152">
        <v>397</v>
      </c>
      <c r="C126" s="152">
        <v>97</v>
      </c>
      <c r="D126" s="152">
        <v>494</v>
      </c>
      <c r="E126" s="100">
        <f t="shared" si="2"/>
        <v>9.8515546211867845E-3</v>
      </c>
      <c r="F126" s="100">
        <f t="shared" si="3"/>
        <v>19.635627530364371</v>
      </c>
    </row>
    <row r="127" spans="1:6" x14ac:dyDescent="0.25">
      <c r="A127" s="151" t="s">
        <v>444</v>
      </c>
      <c r="B127" s="152">
        <v>205</v>
      </c>
      <c r="C127" s="152">
        <v>279</v>
      </c>
      <c r="D127" s="152">
        <v>484</v>
      </c>
      <c r="E127" s="100">
        <f t="shared" si="2"/>
        <v>9.6521304385716686E-3</v>
      </c>
      <c r="F127" s="100">
        <f t="shared" si="3"/>
        <v>57.644628099173559</v>
      </c>
    </row>
    <row r="128" spans="1:6" x14ac:dyDescent="0.25">
      <c r="A128" s="151" t="s">
        <v>445</v>
      </c>
      <c r="B128" s="152">
        <v>158</v>
      </c>
      <c r="C128" s="152">
        <v>309</v>
      </c>
      <c r="D128" s="152">
        <v>467</v>
      </c>
      <c r="E128" s="100">
        <f t="shared" si="2"/>
        <v>9.3131093281259691E-3</v>
      </c>
      <c r="F128" s="100">
        <f t="shared" si="3"/>
        <v>66.167023554603858</v>
      </c>
    </row>
    <row r="129" spans="1:6" x14ac:dyDescent="0.25">
      <c r="A129" s="151" t="s">
        <v>446</v>
      </c>
      <c r="B129" s="152">
        <v>171</v>
      </c>
      <c r="C129" s="152">
        <v>290</v>
      </c>
      <c r="D129" s="152">
        <v>461</v>
      </c>
      <c r="E129" s="100">
        <f t="shared" si="2"/>
        <v>9.1934548185568996E-3</v>
      </c>
      <c r="F129" s="100">
        <f t="shared" si="3"/>
        <v>62.906724511930591</v>
      </c>
    </row>
    <row r="130" spans="1:6" x14ac:dyDescent="0.25">
      <c r="A130" s="151" t="s">
        <v>447</v>
      </c>
      <c r="B130" s="152">
        <v>202</v>
      </c>
      <c r="C130" s="152">
        <v>188</v>
      </c>
      <c r="D130" s="152">
        <v>390</v>
      </c>
      <c r="E130" s="100">
        <f t="shared" si="2"/>
        <v>7.7775431219895665E-3</v>
      </c>
      <c r="F130" s="100">
        <f t="shared" si="3"/>
        <v>48.205128205128204</v>
      </c>
    </row>
    <row r="131" spans="1:6" x14ac:dyDescent="0.25">
      <c r="A131" s="151" t="s">
        <v>448</v>
      </c>
      <c r="B131" s="152">
        <v>153</v>
      </c>
      <c r="C131" s="152">
        <v>194</v>
      </c>
      <c r="D131" s="152">
        <v>347</v>
      </c>
      <c r="E131" s="100">
        <f t="shared" si="2"/>
        <v>6.9200191367445639E-3</v>
      </c>
      <c r="F131" s="100">
        <f t="shared" si="3"/>
        <v>55.907780979827095</v>
      </c>
    </row>
    <row r="132" spans="1:6" x14ac:dyDescent="0.25">
      <c r="A132" s="151" t="s">
        <v>449</v>
      </c>
      <c r="B132" s="152">
        <v>93</v>
      </c>
      <c r="C132" s="152">
        <v>249</v>
      </c>
      <c r="D132" s="152">
        <v>342</v>
      </c>
      <c r="E132" s="100">
        <f t="shared" ref="E132:E195" si="4">+D132/D$201*100</f>
        <v>6.8203070454370051E-3</v>
      </c>
      <c r="F132" s="100">
        <f t="shared" ref="F132:F195" si="5">+C132/D132*100</f>
        <v>72.807017543859658</v>
      </c>
    </row>
    <row r="133" spans="1:6" x14ac:dyDescent="0.25">
      <c r="A133" s="151" t="s">
        <v>450</v>
      </c>
      <c r="B133" s="152">
        <v>118</v>
      </c>
      <c r="C133" s="152">
        <v>197</v>
      </c>
      <c r="D133" s="152">
        <v>315</v>
      </c>
      <c r="E133" s="100">
        <f t="shared" si="4"/>
        <v>6.2818617523761897E-3</v>
      </c>
      <c r="F133" s="100">
        <f t="shared" si="5"/>
        <v>62.539682539682538</v>
      </c>
    </row>
    <row r="134" spans="1:6" x14ac:dyDescent="0.25">
      <c r="A134" s="151" t="s">
        <v>451</v>
      </c>
      <c r="B134" s="152">
        <v>142</v>
      </c>
      <c r="C134" s="152">
        <v>163</v>
      </c>
      <c r="D134" s="152">
        <v>305</v>
      </c>
      <c r="E134" s="100">
        <f t="shared" si="4"/>
        <v>6.0824375697610712E-3</v>
      </c>
      <c r="F134" s="100">
        <f t="shared" si="5"/>
        <v>53.442622950819676</v>
      </c>
    </row>
    <row r="135" spans="1:6" x14ac:dyDescent="0.25">
      <c r="A135" s="151" t="s">
        <v>452</v>
      </c>
      <c r="B135" s="152">
        <v>106</v>
      </c>
      <c r="C135" s="152">
        <v>195</v>
      </c>
      <c r="D135" s="152">
        <v>301</v>
      </c>
      <c r="E135" s="100">
        <f t="shared" si="4"/>
        <v>6.0026678967150249E-3</v>
      </c>
      <c r="F135" s="100">
        <f t="shared" si="5"/>
        <v>64.784053156146186</v>
      </c>
    </row>
    <row r="136" spans="1:6" x14ac:dyDescent="0.25">
      <c r="A136" s="151" t="s">
        <v>453</v>
      </c>
      <c r="B136" s="152">
        <v>131</v>
      </c>
      <c r="C136" s="152">
        <v>169</v>
      </c>
      <c r="D136" s="152">
        <v>300</v>
      </c>
      <c r="E136" s="100">
        <f t="shared" si="4"/>
        <v>5.9827254784535133E-3</v>
      </c>
      <c r="F136" s="100">
        <f t="shared" si="5"/>
        <v>56.333333333333336</v>
      </c>
    </row>
    <row r="137" spans="1:6" x14ac:dyDescent="0.25">
      <c r="A137" s="151" t="s">
        <v>454</v>
      </c>
      <c r="B137" s="152">
        <v>107</v>
      </c>
      <c r="C137" s="152">
        <v>133</v>
      </c>
      <c r="D137" s="152">
        <v>240</v>
      </c>
      <c r="E137" s="100">
        <f t="shared" si="4"/>
        <v>4.7861803827628103E-3</v>
      </c>
      <c r="F137" s="100">
        <f t="shared" si="5"/>
        <v>55.416666666666671</v>
      </c>
    </row>
    <row r="138" spans="1:6" x14ac:dyDescent="0.25">
      <c r="A138" s="151" t="s">
        <v>455</v>
      </c>
      <c r="B138" s="152">
        <v>125</v>
      </c>
      <c r="C138" s="152">
        <v>115</v>
      </c>
      <c r="D138" s="152">
        <v>240</v>
      </c>
      <c r="E138" s="100">
        <f t="shared" si="4"/>
        <v>4.7861803827628103E-3</v>
      </c>
      <c r="F138" s="100">
        <f t="shared" si="5"/>
        <v>47.916666666666671</v>
      </c>
    </row>
    <row r="139" spans="1:6" x14ac:dyDescent="0.25">
      <c r="A139" s="151" t="s">
        <v>456</v>
      </c>
      <c r="B139" s="152">
        <v>105</v>
      </c>
      <c r="C139" s="152">
        <v>104</v>
      </c>
      <c r="D139" s="152">
        <v>209</v>
      </c>
      <c r="E139" s="100">
        <f t="shared" si="4"/>
        <v>4.1679654166559476E-3</v>
      </c>
      <c r="F139" s="100">
        <f t="shared" si="5"/>
        <v>49.760765550239235</v>
      </c>
    </row>
    <row r="140" spans="1:6" x14ac:dyDescent="0.25">
      <c r="A140" s="151" t="s">
        <v>457</v>
      </c>
      <c r="B140" s="152">
        <v>64</v>
      </c>
      <c r="C140" s="152">
        <v>144</v>
      </c>
      <c r="D140" s="152">
        <v>208</v>
      </c>
      <c r="E140" s="100">
        <f t="shared" si="4"/>
        <v>4.148022998394436E-3</v>
      </c>
      <c r="F140" s="100">
        <f t="shared" si="5"/>
        <v>69.230769230769226</v>
      </c>
    </row>
    <row r="141" spans="1:6" x14ac:dyDescent="0.25">
      <c r="A141" s="151" t="s">
        <v>458</v>
      </c>
      <c r="B141" s="152">
        <v>49</v>
      </c>
      <c r="C141" s="152">
        <v>138</v>
      </c>
      <c r="D141" s="152">
        <v>187</v>
      </c>
      <c r="E141" s="100">
        <f t="shared" si="4"/>
        <v>3.7292322149026897E-3</v>
      </c>
      <c r="F141" s="100">
        <f t="shared" si="5"/>
        <v>73.796791443850267</v>
      </c>
    </row>
    <row r="142" spans="1:6" x14ac:dyDescent="0.25">
      <c r="A142" s="151" t="s">
        <v>459</v>
      </c>
      <c r="B142" s="152">
        <v>76</v>
      </c>
      <c r="C142" s="152">
        <v>109</v>
      </c>
      <c r="D142" s="152">
        <v>185</v>
      </c>
      <c r="E142" s="100">
        <f t="shared" si="4"/>
        <v>3.6893473783796665E-3</v>
      </c>
      <c r="F142" s="100">
        <f t="shared" si="5"/>
        <v>58.918918918918919</v>
      </c>
    </row>
    <row r="143" spans="1:6" x14ac:dyDescent="0.25">
      <c r="A143" s="151" t="s">
        <v>460</v>
      </c>
      <c r="B143" s="152">
        <v>101</v>
      </c>
      <c r="C143" s="152">
        <v>80</v>
      </c>
      <c r="D143" s="152">
        <v>181</v>
      </c>
      <c r="E143" s="100">
        <f t="shared" si="4"/>
        <v>3.6095777053336197E-3</v>
      </c>
      <c r="F143" s="100">
        <f t="shared" si="5"/>
        <v>44.19889502762431</v>
      </c>
    </row>
    <row r="144" spans="1:6" x14ac:dyDescent="0.25">
      <c r="A144" s="151" t="s">
        <v>461</v>
      </c>
      <c r="B144" s="152">
        <v>47</v>
      </c>
      <c r="C144" s="152">
        <v>116</v>
      </c>
      <c r="D144" s="152">
        <v>163</v>
      </c>
      <c r="E144" s="100">
        <f t="shared" si="4"/>
        <v>3.250614176626409E-3</v>
      </c>
      <c r="F144" s="100">
        <f t="shared" si="5"/>
        <v>71.165644171779135</v>
      </c>
    </row>
    <row r="145" spans="1:6" x14ac:dyDescent="0.25">
      <c r="A145" s="151" t="s">
        <v>462</v>
      </c>
      <c r="B145" s="152">
        <v>73</v>
      </c>
      <c r="C145" s="152">
        <v>87</v>
      </c>
      <c r="D145" s="152">
        <v>160</v>
      </c>
      <c r="E145" s="100">
        <f t="shared" si="4"/>
        <v>3.1907869218418738E-3</v>
      </c>
      <c r="F145" s="100">
        <f t="shared" si="5"/>
        <v>54.374999999999993</v>
      </c>
    </row>
    <row r="146" spans="1:6" x14ac:dyDescent="0.25">
      <c r="A146" s="151" t="s">
        <v>463</v>
      </c>
      <c r="B146" s="152">
        <v>83</v>
      </c>
      <c r="C146" s="152">
        <v>74</v>
      </c>
      <c r="D146" s="152">
        <v>157</v>
      </c>
      <c r="E146" s="100">
        <f t="shared" si="4"/>
        <v>3.1309596670573382E-3</v>
      </c>
      <c r="F146" s="100">
        <f t="shared" si="5"/>
        <v>47.133757961783438</v>
      </c>
    </row>
    <row r="147" spans="1:6" x14ac:dyDescent="0.25">
      <c r="A147" s="151" t="s">
        <v>464</v>
      </c>
      <c r="B147" s="152">
        <v>74</v>
      </c>
      <c r="C147" s="152">
        <v>58</v>
      </c>
      <c r="D147" s="152">
        <v>132</v>
      </c>
      <c r="E147" s="100">
        <f t="shared" si="4"/>
        <v>2.6323992105195459E-3</v>
      </c>
      <c r="F147" s="100">
        <f t="shared" si="5"/>
        <v>43.939393939393938</v>
      </c>
    </row>
    <row r="148" spans="1:6" x14ac:dyDescent="0.25">
      <c r="A148" s="151" t="s">
        <v>465</v>
      </c>
      <c r="B148" s="152">
        <v>60</v>
      </c>
      <c r="C148" s="152">
        <v>67</v>
      </c>
      <c r="D148" s="152">
        <v>127</v>
      </c>
      <c r="E148" s="100">
        <f t="shared" si="4"/>
        <v>2.5326871192119871E-3</v>
      </c>
      <c r="F148" s="100">
        <f t="shared" si="5"/>
        <v>52.755905511811022</v>
      </c>
    </row>
    <row r="149" spans="1:6" x14ac:dyDescent="0.25">
      <c r="A149" s="151" t="s">
        <v>466</v>
      </c>
      <c r="B149" s="152">
        <v>39</v>
      </c>
      <c r="C149" s="152">
        <v>85</v>
      </c>
      <c r="D149" s="152">
        <v>124</v>
      </c>
      <c r="E149" s="100">
        <f t="shared" si="4"/>
        <v>2.4728598644274519E-3</v>
      </c>
      <c r="F149" s="100">
        <f t="shared" si="5"/>
        <v>68.548387096774192</v>
      </c>
    </row>
    <row r="150" spans="1:6" x14ac:dyDescent="0.25">
      <c r="A150" s="151" t="s">
        <v>467</v>
      </c>
      <c r="B150" s="152">
        <v>79</v>
      </c>
      <c r="C150" s="152">
        <v>42</v>
      </c>
      <c r="D150" s="152">
        <v>121</v>
      </c>
      <c r="E150" s="100">
        <f t="shared" si="4"/>
        <v>2.4130326096429172E-3</v>
      </c>
      <c r="F150" s="100">
        <f t="shared" si="5"/>
        <v>34.710743801652896</v>
      </c>
    </row>
    <row r="151" spans="1:6" x14ac:dyDescent="0.25">
      <c r="A151" s="151" t="s">
        <v>468</v>
      </c>
      <c r="B151" s="152">
        <v>49</v>
      </c>
      <c r="C151" s="152">
        <v>69</v>
      </c>
      <c r="D151" s="152">
        <v>118</v>
      </c>
      <c r="E151" s="100">
        <f t="shared" si="4"/>
        <v>2.353205354858382E-3</v>
      </c>
      <c r="F151" s="100">
        <f t="shared" si="5"/>
        <v>58.474576271186443</v>
      </c>
    </row>
    <row r="152" spans="1:6" x14ac:dyDescent="0.25">
      <c r="A152" s="151" t="s">
        <v>469</v>
      </c>
      <c r="B152" s="152">
        <v>20</v>
      </c>
      <c r="C152" s="152">
        <v>49</v>
      </c>
      <c r="D152" s="152">
        <v>69</v>
      </c>
      <c r="E152" s="100">
        <f t="shared" si="4"/>
        <v>1.3760268600443082E-3</v>
      </c>
      <c r="F152" s="100">
        <f t="shared" si="5"/>
        <v>71.014492753623188</v>
      </c>
    </row>
    <row r="153" spans="1:6" x14ac:dyDescent="0.25">
      <c r="A153" s="151" t="s">
        <v>470</v>
      </c>
      <c r="B153" s="152">
        <v>19</v>
      </c>
      <c r="C153" s="152">
        <v>44</v>
      </c>
      <c r="D153" s="152">
        <v>63</v>
      </c>
      <c r="E153" s="100">
        <f t="shared" si="4"/>
        <v>1.2563723504752378E-3</v>
      </c>
      <c r="F153" s="100">
        <f t="shared" si="5"/>
        <v>69.841269841269835</v>
      </c>
    </row>
    <row r="154" spans="1:6" x14ac:dyDescent="0.25">
      <c r="A154" s="151" t="s">
        <v>471</v>
      </c>
      <c r="B154" s="152">
        <v>39</v>
      </c>
      <c r="C154" s="152">
        <v>19</v>
      </c>
      <c r="D154" s="152">
        <v>58</v>
      </c>
      <c r="E154" s="100">
        <f t="shared" si="4"/>
        <v>1.1566602591676792E-3</v>
      </c>
      <c r="F154" s="100">
        <f t="shared" si="5"/>
        <v>32.758620689655174</v>
      </c>
    </row>
    <row r="155" spans="1:6" x14ac:dyDescent="0.25">
      <c r="A155" s="151" t="s">
        <v>472</v>
      </c>
      <c r="B155" s="152">
        <v>14</v>
      </c>
      <c r="C155" s="152">
        <v>36</v>
      </c>
      <c r="D155" s="152">
        <v>50</v>
      </c>
      <c r="E155" s="100">
        <f t="shared" si="4"/>
        <v>9.9712091307558562E-4</v>
      </c>
      <c r="F155" s="100">
        <f t="shared" si="5"/>
        <v>72</v>
      </c>
    </row>
    <row r="156" spans="1:6" x14ac:dyDescent="0.25">
      <c r="A156" s="151" t="s">
        <v>473</v>
      </c>
      <c r="B156" s="152">
        <v>18</v>
      </c>
      <c r="C156" s="152">
        <v>31</v>
      </c>
      <c r="D156" s="152">
        <v>49</v>
      </c>
      <c r="E156" s="100">
        <f t="shared" si="4"/>
        <v>9.7717849481407382E-4</v>
      </c>
      <c r="F156" s="100">
        <f t="shared" si="5"/>
        <v>63.265306122448983</v>
      </c>
    </row>
    <row r="157" spans="1:6" x14ac:dyDescent="0.25">
      <c r="A157" s="151" t="s">
        <v>474</v>
      </c>
      <c r="B157" s="152">
        <v>15</v>
      </c>
      <c r="C157" s="152">
        <v>33</v>
      </c>
      <c r="D157" s="152">
        <v>48</v>
      </c>
      <c r="E157" s="100">
        <f t="shared" si="4"/>
        <v>9.5723607655256223E-4</v>
      </c>
      <c r="F157" s="100">
        <f t="shared" si="5"/>
        <v>68.75</v>
      </c>
    </row>
    <row r="158" spans="1:6" x14ac:dyDescent="0.25">
      <c r="A158" s="151" t="s">
        <v>475</v>
      </c>
      <c r="B158" s="152">
        <v>14</v>
      </c>
      <c r="C158" s="152">
        <v>27</v>
      </c>
      <c r="D158" s="152">
        <v>41</v>
      </c>
      <c r="E158" s="100">
        <f t="shared" si="4"/>
        <v>8.1763914872198015E-4</v>
      </c>
      <c r="F158" s="100">
        <f t="shared" si="5"/>
        <v>65.853658536585371</v>
      </c>
    </row>
    <row r="159" spans="1:6" x14ac:dyDescent="0.25">
      <c r="A159" s="151" t="s">
        <v>476</v>
      </c>
      <c r="B159" s="152">
        <v>18</v>
      </c>
      <c r="C159" s="152">
        <v>20</v>
      </c>
      <c r="D159" s="152">
        <v>38</v>
      </c>
      <c r="E159" s="100">
        <f t="shared" si="4"/>
        <v>7.5781189393744506E-4</v>
      </c>
      <c r="F159" s="100">
        <f t="shared" si="5"/>
        <v>52.631578947368418</v>
      </c>
    </row>
    <row r="160" spans="1:6" x14ac:dyDescent="0.25">
      <c r="A160" s="151" t="s">
        <v>477</v>
      </c>
      <c r="B160" s="152">
        <v>21</v>
      </c>
      <c r="C160" s="152">
        <v>13</v>
      </c>
      <c r="D160" s="152">
        <v>34</v>
      </c>
      <c r="E160" s="100">
        <f t="shared" si="4"/>
        <v>6.7804222089139817E-4</v>
      </c>
      <c r="F160" s="100">
        <f t="shared" si="5"/>
        <v>38.235294117647058</v>
      </c>
    </row>
    <row r="161" spans="1:6" x14ac:dyDescent="0.25">
      <c r="A161" s="151" t="s">
        <v>478</v>
      </c>
      <c r="B161" s="152">
        <v>12</v>
      </c>
      <c r="C161" s="152">
        <v>20</v>
      </c>
      <c r="D161" s="152">
        <v>32</v>
      </c>
      <c r="E161" s="100">
        <f t="shared" si="4"/>
        <v>6.3815738436837468E-4</v>
      </c>
      <c r="F161" s="100">
        <f t="shared" si="5"/>
        <v>62.5</v>
      </c>
    </row>
    <row r="162" spans="1:6" x14ac:dyDescent="0.25">
      <c r="A162" s="151" t="s">
        <v>479</v>
      </c>
      <c r="B162" s="152">
        <v>12</v>
      </c>
      <c r="C162" s="152">
        <v>17</v>
      </c>
      <c r="D162" s="152">
        <v>29</v>
      </c>
      <c r="E162" s="100">
        <f t="shared" si="4"/>
        <v>5.7833012958383959E-4</v>
      </c>
      <c r="F162" s="100">
        <f t="shared" si="5"/>
        <v>58.620689655172406</v>
      </c>
    </row>
    <row r="163" spans="1:6" x14ac:dyDescent="0.25">
      <c r="A163" s="151" t="s">
        <v>480</v>
      </c>
      <c r="B163" s="152">
        <v>18</v>
      </c>
      <c r="C163" s="152">
        <v>10</v>
      </c>
      <c r="D163" s="152">
        <v>28</v>
      </c>
      <c r="E163" s="100">
        <f t="shared" si="4"/>
        <v>5.583877113223279E-4</v>
      </c>
      <c r="F163" s="100">
        <f t="shared" si="5"/>
        <v>35.714285714285715</v>
      </c>
    </row>
    <row r="164" spans="1:6" x14ac:dyDescent="0.25">
      <c r="A164" s="151" t="s">
        <v>481</v>
      </c>
      <c r="B164" s="152">
        <v>5</v>
      </c>
      <c r="C164" s="152">
        <v>22</v>
      </c>
      <c r="D164" s="152">
        <v>27</v>
      </c>
      <c r="E164" s="100">
        <f t="shared" si="4"/>
        <v>5.384452930608162E-4</v>
      </c>
      <c r="F164" s="100">
        <f t="shared" si="5"/>
        <v>81.481481481481481</v>
      </c>
    </row>
    <row r="165" spans="1:6" x14ac:dyDescent="0.25">
      <c r="A165" s="151" t="s">
        <v>482</v>
      </c>
      <c r="B165" s="152">
        <v>8</v>
      </c>
      <c r="C165" s="152">
        <v>15</v>
      </c>
      <c r="D165" s="152">
        <v>23</v>
      </c>
      <c r="E165" s="100">
        <f t="shared" si="4"/>
        <v>4.5867562001476942E-4</v>
      </c>
      <c r="F165" s="100">
        <f t="shared" si="5"/>
        <v>65.217391304347828</v>
      </c>
    </row>
    <row r="166" spans="1:6" x14ac:dyDescent="0.25">
      <c r="A166" s="151" t="s">
        <v>483</v>
      </c>
      <c r="B166" s="152">
        <v>10</v>
      </c>
      <c r="C166" s="152">
        <v>13</v>
      </c>
      <c r="D166" s="152">
        <v>23</v>
      </c>
      <c r="E166" s="100">
        <f t="shared" si="4"/>
        <v>4.5867562001476942E-4</v>
      </c>
      <c r="F166" s="100">
        <f t="shared" si="5"/>
        <v>56.521739130434781</v>
      </c>
    </row>
    <row r="167" spans="1:6" x14ac:dyDescent="0.25">
      <c r="A167" s="151" t="s">
        <v>484</v>
      </c>
      <c r="B167" s="152">
        <v>16</v>
      </c>
      <c r="C167" s="152">
        <v>6</v>
      </c>
      <c r="D167" s="152">
        <v>22</v>
      </c>
      <c r="E167" s="100">
        <f t="shared" si="4"/>
        <v>4.3873320175325762E-4</v>
      </c>
      <c r="F167" s="100">
        <f t="shared" si="5"/>
        <v>27.27272727272727</v>
      </c>
    </row>
    <row r="168" spans="1:6" x14ac:dyDescent="0.25">
      <c r="A168" s="151" t="s">
        <v>485</v>
      </c>
      <c r="B168" s="152">
        <v>6</v>
      </c>
      <c r="C168" s="152">
        <v>14</v>
      </c>
      <c r="D168" s="152">
        <v>20</v>
      </c>
      <c r="E168" s="100">
        <f t="shared" si="4"/>
        <v>3.9884836523023423E-4</v>
      </c>
      <c r="F168" s="100">
        <f t="shared" si="5"/>
        <v>70</v>
      </c>
    </row>
    <row r="169" spans="1:6" x14ac:dyDescent="0.25">
      <c r="A169" s="151" t="s">
        <v>486</v>
      </c>
      <c r="B169" s="152">
        <v>8</v>
      </c>
      <c r="C169" s="152">
        <v>11</v>
      </c>
      <c r="D169" s="152">
        <v>19</v>
      </c>
      <c r="E169" s="100">
        <f t="shared" si="4"/>
        <v>3.7890594696872253E-4</v>
      </c>
      <c r="F169" s="100">
        <f t="shared" si="5"/>
        <v>57.894736842105267</v>
      </c>
    </row>
    <row r="170" spans="1:6" x14ac:dyDescent="0.25">
      <c r="A170" s="151" t="s">
        <v>487</v>
      </c>
      <c r="B170" s="152">
        <v>8</v>
      </c>
      <c r="C170" s="152">
        <v>10</v>
      </c>
      <c r="D170" s="152">
        <v>18</v>
      </c>
      <c r="E170" s="100">
        <f t="shared" si="4"/>
        <v>3.5896352870721078E-4</v>
      </c>
      <c r="F170" s="100">
        <f t="shared" si="5"/>
        <v>55.555555555555557</v>
      </c>
    </row>
    <row r="171" spans="1:6" x14ac:dyDescent="0.25">
      <c r="A171" s="151" t="s">
        <v>488</v>
      </c>
      <c r="B171" s="152">
        <v>9</v>
      </c>
      <c r="C171" s="152">
        <v>8</v>
      </c>
      <c r="D171" s="152">
        <v>17</v>
      </c>
      <c r="E171" s="100">
        <f t="shared" si="4"/>
        <v>3.3902111044569909E-4</v>
      </c>
      <c r="F171" s="100">
        <f t="shared" si="5"/>
        <v>47.058823529411761</v>
      </c>
    </row>
    <row r="172" spans="1:6" x14ac:dyDescent="0.25">
      <c r="A172" s="151" t="s">
        <v>489</v>
      </c>
      <c r="B172" s="152">
        <v>9</v>
      </c>
      <c r="C172" s="152">
        <v>7</v>
      </c>
      <c r="D172" s="152">
        <v>16</v>
      </c>
      <c r="E172" s="100">
        <f t="shared" si="4"/>
        <v>3.1907869218418734E-4</v>
      </c>
      <c r="F172" s="100">
        <f t="shared" si="5"/>
        <v>43.75</v>
      </c>
    </row>
    <row r="173" spans="1:6" x14ac:dyDescent="0.25">
      <c r="A173" s="151" t="s">
        <v>490</v>
      </c>
      <c r="B173" s="152">
        <v>3</v>
      </c>
      <c r="C173" s="152">
        <v>12</v>
      </c>
      <c r="D173" s="152">
        <v>15</v>
      </c>
      <c r="E173" s="100">
        <f t="shared" si="4"/>
        <v>2.9913627392267564E-4</v>
      </c>
      <c r="F173" s="100">
        <f t="shared" si="5"/>
        <v>80</v>
      </c>
    </row>
    <row r="174" spans="1:6" x14ac:dyDescent="0.25">
      <c r="A174" s="151" t="s">
        <v>491</v>
      </c>
      <c r="B174" s="152">
        <v>7</v>
      </c>
      <c r="C174" s="152">
        <v>7</v>
      </c>
      <c r="D174" s="152">
        <v>14</v>
      </c>
      <c r="E174" s="100">
        <f t="shared" si="4"/>
        <v>2.7919385566116395E-4</v>
      </c>
      <c r="F174" s="100">
        <f t="shared" si="5"/>
        <v>50</v>
      </c>
    </row>
    <row r="175" spans="1:6" x14ac:dyDescent="0.25">
      <c r="A175" s="151" t="s">
        <v>492</v>
      </c>
      <c r="B175" s="152">
        <v>8</v>
      </c>
      <c r="C175" s="152">
        <v>6</v>
      </c>
      <c r="D175" s="152">
        <v>14</v>
      </c>
      <c r="E175" s="100">
        <f t="shared" si="4"/>
        <v>2.7919385566116395E-4</v>
      </c>
      <c r="F175" s="100">
        <f t="shared" si="5"/>
        <v>42.857142857142854</v>
      </c>
    </row>
    <row r="176" spans="1:6" x14ac:dyDescent="0.25">
      <c r="A176" s="151" t="s">
        <v>493</v>
      </c>
      <c r="B176" s="152">
        <v>8</v>
      </c>
      <c r="C176" s="152">
        <v>6</v>
      </c>
      <c r="D176" s="152">
        <v>14</v>
      </c>
      <c r="E176" s="100">
        <f t="shared" si="4"/>
        <v>2.7919385566116395E-4</v>
      </c>
      <c r="F176" s="100">
        <f t="shared" si="5"/>
        <v>42.857142857142854</v>
      </c>
    </row>
    <row r="177" spans="1:6" x14ac:dyDescent="0.25">
      <c r="A177" s="151" t="s">
        <v>494</v>
      </c>
      <c r="B177" s="152">
        <v>7</v>
      </c>
      <c r="C177" s="152">
        <v>7</v>
      </c>
      <c r="D177" s="152">
        <v>14</v>
      </c>
      <c r="E177" s="100">
        <f t="shared" si="4"/>
        <v>2.7919385566116395E-4</v>
      </c>
      <c r="F177" s="100">
        <f t="shared" si="5"/>
        <v>50</v>
      </c>
    </row>
    <row r="178" spans="1:6" x14ac:dyDescent="0.25">
      <c r="A178" s="151" t="s">
        <v>495</v>
      </c>
      <c r="B178" s="152">
        <v>8</v>
      </c>
      <c r="C178" s="152">
        <v>5</v>
      </c>
      <c r="D178" s="152">
        <v>13</v>
      </c>
      <c r="E178" s="100">
        <f t="shared" si="4"/>
        <v>2.5925143739965225E-4</v>
      </c>
      <c r="F178" s="100">
        <f t="shared" si="5"/>
        <v>38.461538461538467</v>
      </c>
    </row>
    <row r="179" spans="1:6" x14ac:dyDescent="0.25">
      <c r="A179" s="151" t="s">
        <v>496</v>
      </c>
      <c r="B179" s="152">
        <v>5</v>
      </c>
      <c r="C179" s="152">
        <v>8</v>
      </c>
      <c r="D179" s="152">
        <v>13</v>
      </c>
      <c r="E179" s="100">
        <f t="shared" si="4"/>
        <v>2.5925143739965225E-4</v>
      </c>
      <c r="F179" s="100">
        <f t="shared" si="5"/>
        <v>61.53846153846154</v>
      </c>
    </row>
    <row r="180" spans="1:6" x14ac:dyDescent="0.25">
      <c r="A180" s="151" t="s">
        <v>497</v>
      </c>
      <c r="B180" s="152">
        <v>5</v>
      </c>
      <c r="C180" s="152">
        <v>8</v>
      </c>
      <c r="D180" s="152">
        <v>13</v>
      </c>
      <c r="E180" s="100">
        <f t="shared" si="4"/>
        <v>2.5925143739965225E-4</v>
      </c>
      <c r="F180" s="100">
        <f t="shared" si="5"/>
        <v>61.53846153846154</v>
      </c>
    </row>
    <row r="181" spans="1:6" x14ac:dyDescent="0.25">
      <c r="A181" s="151" t="s">
        <v>498</v>
      </c>
      <c r="B181" s="152">
        <v>7</v>
      </c>
      <c r="C181" s="152">
        <v>5</v>
      </c>
      <c r="D181" s="152">
        <v>12</v>
      </c>
      <c r="E181" s="100">
        <f t="shared" si="4"/>
        <v>2.3930901913814056E-4</v>
      </c>
      <c r="F181" s="100">
        <f t="shared" si="5"/>
        <v>41.666666666666671</v>
      </c>
    </row>
    <row r="182" spans="1:6" x14ac:dyDescent="0.25">
      <c r="A182" s="151" t="s">
        <v>499</v>
      </c>
      <c r="B182" s="152">
        <v>2</v>
      </c>
      <c r="C182" s="152">
        <v>9</v>
      </c>
      <c r="D182" s="152">
        <v>11</v>
      </c>
      <c r="E182" s="100">
        <f t="shared" si="4"/>
        <v>2.1936660087662881E-4</v>
      </c>
      <c r="F182" s="100">
        <f t="shared" si="5"/>
        <v>81.818181818181827</v>
      </c>
    </row>
    <row r="183" spans="1:6" x14ac:dyDescent="0.25">
      <c r="A183" s="151" t="s">
        <v>500</v>
      </c>
      <c r="B183" s="152">
        <v>7</v>
      </c>
      <c r="C183" s="152">
        <v>4</v>
      </c>
      <c r="D183" s="152">
        <v>11</v>
      </c>
      <c r="E183" s="100">
        <f t="shared" si="4"/>
        <v>2.1936660087662881E-4</v>
      </c>
      <c r="F183" s="100">
        <f t="shared" si="5"/>
        <v>36.363636363636367</v>
      </c>
    </row>
    <row r="184" spans="1:6" x14ac:dyDescent="0.25">
      <c r="A184" s="151" t="s">
        <v>501</v>
      </c>
      <c r="B184" s="152">
        <v>3</v>
      </c>
      <c r="C184" s="152">
        <v>8</v>
      </c>
      <c r="D184" s="152">
        <v>11</v>
      </c>
      <c r="E184" s="100">
        <f t="shared" si="4"/>
        <v>2.1936660087662881E-4</v>
      </c>
      <c r="F184" s="100">
        <f t="shared" si="5"/>
        <v>72.727272727272734</v>
      </c>
    </row>
    <row r="185" spans="1:6" x14ac:dyDescent="0.25">
      <c r="A185" s="151" t="s">
        <v>502</v>
      </c>
      <c r="B185" s="152">
        <v>6</v>
      </c>
      <c r="C185" s="152">
        <v>3</v>
      </c>
      <c r="D185" s="152">
        <v>9</v>
      </c>
      <c r="E185" s="100">
        <f t="shared" si="4"/>
        <v>1.7948176435360539E-4</v>
      </c>
      <c r="F185" s="100">
        <f t="shared" si="5"/>
        <v>33.333333333333329</v>
      </c>
    </row>
    <row r="186" spans="1:6" x14ac:dyDescent="0.25">
      <c r="A186" s="151" t="s">
        <v>503</v>
      </c>
      <c r="B186" s="152">
        <v>4</v>
      </c>
      <c r="C186" s="152">
        <v>5</v>
      </c>
      <c r="D186" s="152">
        <v>9</v>
      </c>
      <c r="E186" s="100">
        <f t="shared" si="4"/>
        <v>1.7948176435360539E-4</v>
      </c>
      <c r="F186" s="100">
        <f t="shared" si="5"/>
        <v>55.555555555555557</v>
      </c>
    </row>
    <row r="187" spans="1:6" x14ac:dyDescent="0.25">
      <c r="A187" s="151" t="s">
        <v>504</v>
      </c>
      <c r="B187" s="152">
        <v>5</v>
      </c>
      <c r="C187" s="152">
        <v>3</v>
      </c>
      <c r="D187" s="152">
        <v>8</v>
      </c>
      <c r="E187" s="100">
        <f t="shared" si="4"/>
        <v>1.5953934609209367E-4</v>
      </c>
      <c r="F187" s="100">
        <f t="shared" si="5"/>
        <v>37.5</v>
      </c>
    </row>
    <row r="188" spans="1:6" x14ac:dyDescent="0.25">
      <c r="A188" s="151" t="s">
        <v>505</v>
      </c>
      <c r="B188" s="152">
        <v>1</v>
      </c>
      <c r="C188" s="152">
        <v>7</v>
      </c>
      <c r="D188" s="152">
        <v>8</v>
      </c>
      <c r="E188" s="100">
        <f t="shared" si="4"/>
        <v>1.5953934609209367E-4</v>
      </c>
      <c r="F188" s="100">
        <f t="shared" si="5"/>
        <v>87.5</v>
      </c>
    </row>
    <row r="189" spans="1:6" x14ac:dyDescent="0.25">
      <c r="A189" s="151" t="s">
        <v>506</v>
      </c>
      <c r="B189" s="152">
        <v>5</v>
      </c>
      <c r="C189" s="152">
        <v>2</v>
      </c>
      <c r="D189" s="152">
        <v>7</v>
      </c>
      <c r="E189" s="100">
        <f t="shared" si="4"/>
        <v>1.3959692783058197E-4</v>
      </c>
      <c r="F189" s="100">
        <f t="shared" si="5"/>
        <v>28.571428571428569</v>
      </c>
    </row>
    <row r="190" spans="1:6" x14ac:dyDescent="0.25">
      <c r="A190" s="151" t="s">
        <v>507</v>
      </c>
      <c r="B190" s="152">
        <v>7</v>
      </c>
      <c r="C190" s="152">
        <v>0</v>
      </c>
      <c r="D190" s="152">
        <v>7</v>
      </c>
      <c r="E190" s="100">
        <f t="shared" si="4"/>
        <v>1.3959692783058197E-4</v>
      </c>
      <c r="F190" s="100">
        <f t="shared" si="5"/>
        <v>0</v>
      </c>
    </row>
    <row r="191" spans="1:6" x14ac:dyDescent="0.25">
      <c r="A191" s="151" t="s">
        <v>508</v>
      </c>
      <c r="B191" s="152">
        <v>3</v>
      </c>
      <c r="C191" s="152">
        <v>3</v>
      </c>
      <c r="D191" s="152">
        <v>6</v>
      </c>
      <c r="E191" s="100">
        <f t="shared" si="4"/>
        <v>1.1965450956907028E-4</v>
      </c>
      <c r="F191" s="100">
        <f t="shared" si="5"/>
        <v>50</v>
      </c>
    </row>
    <row r="192" spans="1:6" x14ac:dyDescent="0.25">
      <c r="A192" s="151" t="s">
        <v>509</v>
      </c>
      <c r="B192" s="152">
        <v>3</v>
      </c>
      <c r="C192" s="152">
        <v>3</v>
      </c>
      <c r="D192" s="152">
        <v>6</v>
      </c>
      <c r="E192" s="100">
        <f t="shared" si="4"/>
        <v>1.1965450956907028E-4</v>
      </c>
      <c r="F192" s="100">
        <f t="shared" si="5"/>
        <v>50</v>
      </c>
    </row>
    <row r="193" spans="1:6" x14ac:dyDescent="0.25">
      <c r="A193" s="151" t="s">
        <v>510</v>
      </c>
      <c r="B193" s="152">
        <v>1</v>
      </c>
      <c r="C193" s="152">
        <v>3</v>
      </c>
      <c r="D193" s="152">
        <v>4</v>
      </c>
      <c r="E193" s="100">
        <f t="shared" si="4"/>
        <v>7.9769673046046834E-5</v>
      </c>
      <c r="F193" s="100">
        <f t="shared" si="5"/>
        <v>75</v>
      </c>
    </row>
    <row r="194" spans="1:6" x14ac:dyDescent="0.25">
      <c r="A194" s="151" t="s">
        <v>511</v>
      </c>
      <c r="B194" s="152">
        <v>1</v>
      </c>
      <c r="C194" s="152">
        <v>2</v>
      </c>
      <c r="D194" s="152">
        <v>3</v>
      </c>
      <c r="E194" s="100">
        <f t="shared" si="4"/>
        <v>5.9827254784535139E-5</v>
      </c>
      <c r="F194" s="100">
        <f t="shared" si="5"/>
        <v>66.666666666666657</v>
      </c>
    </row>
    <row r="195" spans="1:6" x14ac:dyDescent="0.25">
      <c r="A195" s="151" t="s">
        <v>512</v>
      </c>
      <c r="B195" s="152">
        <v>1</v>
      </c>
      <c r="C195" s="152">
        <v>1</v>
      </c>
      <c r="D195" s="152">
        <v>2</v>
      </c>
      <c r="E195" s="100">
        <f t="shared" si="4"/>
        <v>3.9884836523023417E-5</v>
      </c>
      <c r="F195" s="100">
        <f t="shared" si="5"/>
        <v>50</v>
      </c>
    </row>
    <row r="196" spans="1:6" x14ac:dyDescent="0.25">
      <c r="A196" s="151" t="s">
        <v>513</v>
      </c>
      <c r="B196" s="152">
        <v>0</v>
      </c>
      <c r="C196" s="152">
        <v>1</v>
      </c>
      <c r="D196" s="152">
        <v>1</v>
      </c>
      <c r="E196" s="100">
        <f t="shared" ref="E196:E201" si="6">+D196/D$201*100</f>
        <v>1.9942418261511709E-5</v>
      </c>
      <c r="F196" s="100">
        <f t="shared" ref="F196:F201" si="7">+C196/D196*100</f>
        <v>100</v>
      </c>
    </row>
    <row r="197" spans="1:6" x14ac:dyDescent="0.25">
      <c r="A197" s="151" t="s">
        <v>514</v>
      </c>
      <c r="B197" s="152">
        <v>0</v>
      </c>
      <c r="C197" s="152">
        <v>1</v>
      </c>
      <c r="D197" s="152">
        <v>1</v>
      </c>
      <c r="E197" s="100">
        <f t="shared" si="6"/>
        <v>1.9942418261511709E-5</v>
      </c>
      <c r="F197" s="100">
        <f t="shared" si="7"/>
        <v>100</v>
      </c>
    </row>
    <row r="198" spans="1:6" x14ac:dyDescent="0.25">
      <c r="A198" s="151" t="s">
        <v>515</v>
      </c>
      <c r="B198" s="152">
        <v>1</v>
      </c>
      <c r="C198" s="152">
        <v>0</v>
      </c>
      <c r="D198" s="152">
        <v>1</v>
      </c>
      <c r="E198" s="100">
        <f t="shared" si="6"/>
        <v>1.9942418261511709E-5</v>
      </c>
      <c r="F198" s="100">
        <f t="shared" si="7"/>
        <v>0</v>
      </c>
    </row>
    <row r="199" spans="1:6" x14ac:dyDescent="0.25">
      <c r="A199" s="151" t="s">
        <v>516</v>
      </c>
      <c r="B199" s="152">
        <v>0</v>
      </c>
      <c r="C199" s="152">
        <v>1</v>
      </c>
      <c r="D199" s="152">
        <v>1</v>
      </c>
      <c r="E199" s="100">
        <f t="shared" si="6"/>
        <v>1.9942418261511709E-5</v>
      </c>
      <c r="F199" s="100">
        <f t="shared" si="7"/>
        <v>100</v>
      </c>
    </row>
    <row r="200" spans="1:6" x14ac:dyDescent="0.25">
      <c r="A200" s="151" t="s">
        <v>517</v>
      </c>
      <c r="B200" s="152">
        <v>1</v>
      </c>
      <c r="C200" s="152">
        <v>0</v>
      </c>
      <c r="D200" s="152">
        <v>1</v>
      </c>
      <c r="E200" s="100">
        <f t="shared" si="6"/>
        <v>1.9942418261511709E-5</v>
      </c>
      <c r="F200" s="100">
        <f t="shared" si="7"/>
        <v>0</v>
      </c>
    </row>
    <row r="201" spans="1:6" x14ac:dyDescent="0.25">
      <c r="A201" s="153" t="s">
        <v>519</v>
      </c>
      <c r="B201" s="152">
        <v>2372796</v>
      </c>
      <c r="C201" s="152">
        <v>2641641</v>
      </c>
      <c r="D201" s="152">
        <v>5014437</v>
      </c>
      <c r="E201" s="100">
        <f t="shared" si="6"/>
        <v>100</v>
      </c>
      <c r="F201" s="100">
        <f t="shared" si="7"/>
        <v>52.68070971875806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E29" sqref="E29"/>
    </sheetView>
  </sheetViews>
  <sheetFormatPr defaultRowHeight="15" x14ac:dyDescent="0.25"/>
  <cols>
    <col min="1" max="5" width="9.140625" style="40"/>
    <col min="6" max="6" width="0.5703125" style="40" customWidth="1"/>
    <col min="7" max="16384" width="9.140625" style="40"/>
  </cols>
  <sheetData>
    <row r="1" spans="1:11" x14ac:dyDescent="0.25">
      <c r="A1" s="115" t="s">
        <v>523</v>
      </c>
    </row>
    <row r="2" spans="1:11" x14ac:dyDescent="0.25">
      <c r="A2" s="142" t="s">
        <v>237</v>
      </c>
      <c r="B2" s="145" t="s">
        <v>236</v>
      </c>
      <c r="C2" s="145"/>
      <c r="D2" s="145"/>
      <c r="E2" s="145"/>
      <c r="F2" s="49"/>
      <c r="G2" s="145" t="s">
        <v>235</v>
      </c>
      <c r="H2" s="145"/>
      <c r="I2" s="145"/>
      <c r="J2" s="145"/>
      <c r="K2" s="39"/>
    </row>
    <row r="3" spans="1:11" x14ac:dyDescent="0.25">
      <c r="A3" s="143"/>
      <c r="B3" s="146" t="s">
        <v>234</v>
      </c>
      <c r="C3" s="41" t="s">
        <v>233</v>
      </c>
      <c r="D3" s="41" t="s">
        <v>232</v>
      </c>
      <c r="E3" s="42" t="s">
        <v>231</v>
      </c>
      <c r="F3" s="42"/>
      <c r="G3" s="146" t="s">
        <v>230</v>
      </c>
      <c r="H3" s="41" t="s">
        <v>229</v>
      </c>
      <c r="I3" s="41" t="s">
        <v>229</v>
      </c>
      <c r="J3" s="41" t="s">
        <v>228</v>
      </c>
      <c r="K3" s="39"/>
    </row>
    <row r="4" spans="1:11" ht="27" x14ac:dyDescent="0.25">
      <c r="A4" s="144"/>
      <c r="B4" s="147"/>
      <c r="C4" s="50" t="s">
        <v>227</v>
      </c>
      <c r="D4" s="50" t="s">
        <v>226</v>
      </c>
      <c r="E4" s="51" t="s">
        <v>226</v>
      </c>
      <c r="F4" s="51"/>
      <c r="G4" s="147"/>
      <c r="H4" s="50" t="s">
        <v>225</v>
      </c>
      <c r="I4" s="50" t="s">
        <v>224</v>
      </c>
      <c r="J4" s="50" t="s">
        <v>223</v>
      </c>
      <c r="K4" s="39"/>
    </row>
    <row r="5" spans="1:11" ht="16.5" x14ac:dyDescent="0.25">
      <c r="A5" s="43"/>
      <c r="B5" s="44"/>
      <c r="C5" s="43"/>
      <c r="D5" s="45"/>
      <c r="E5" s="43"/>
      <c r="F5" s="43"/>
      <c r="G5" s="46" t="s">
        <v>44</v>
      </c>
      <c r="H5" s="43"/>
      <c r="I5" s="45"/>
      <c r="J5" s="43"/>
      <c r="K5" s="39"/>
    </row>
    <row r="6" spans="1:11" x14ac:dyDescent="0.25">
      <c r="A6" s="45">
        <v>2012</v>
      </c>
      <c r="B6" s="54" t="s">
        <v>79</v>
      </c>
      <c r="C6" s="54" t="s">
        <v>222</v>
      </c>
      <c r="D6" s="54" t="s">
        <v>221</v>
      </c>
      <c r="E6" s="55" t="s">
        <v>220</v>
      </c>
      <c r="F6" s="55"/>
      <c r="G6" s="54" t="s">
        <v>219</v>
      </c>
      <c r="H6" s="54" t="s">
        <v>218</v>
      </c>
      <c r="I6" s="54" t="s">
        <v>217</v>
      </c>
      <c r="J6" s="54" t="s">
        <v>216</v>
      </c>
      <c r="K6" s="39"/>
    </row>
    <row r="7" spans="1:11" x14ac:dyDescent="0.25">
      <c r="A7" s="45">
        <v>2013</v>
      </c>
      <c r="B7" s="54" t="s">
        <v>79</v>
      </c>
      <c r="C7" s="54" t="s">
        <v>215</v>
      </c>
      <c r="D7" s="54" t="s">
        <v>214</v>
      </c>
      <c r="E7" s="55" t="s">
        <v>64</v>
      </c>
      <c r="F7" s="55"/>
      <c r="G7" s="54" t="s">
        <v>213</v>
      </c>
      <c r="H7" s="54" t="s">
        <v>212</v>
      </c>
      <c r="I7" s="54" t="s">
        <v>211</v>
      </c>
      <c r="J7" s="54" t="s">
        <v>210</v>
      </c>
      <c r="K7" s="39"/>
    </row>
    <row r="8" spans="1:11" x14ac:dyDescent="0.25">
      <c r="A8" s="45">
        <v>2014</v>
      </c>
      <c r="B8" s="54" t="s">
        <v>194</v>
      </c>
      <c r="C8" s="54" t="s">
        <v>96</v>
      </c>
      <c r="D8" s="54" t="s">
        <v>209</v>
      </c>
      <c r="E8" s="55" t="s">
        <v>164</v>
      </c>
      <c r="F8" s="55"/>
      <c r="G8" s="54" t="s">
        <v>208</v>
      </c>
      <c r="H8" s="54" t="s">
        <v>207</v>
      </c>
      <c r="I8" s="54" t="s">
        <v>206</v>
      </c>
      <c r="J8" s="54" t="s">
        <v>205</v>
      </c>
      <c r="K8" s="39"/>
    </row>
    <row r="9" spans="1:11" ht="16.5" x14ac:dyDescent="0.25">
      <c r="A9" s="43"/>
      <c r="B9" s="56"/>
      <c r="C9" s="57"/>
      <c r="D9" s="54"/>
      <c r="E9" s="57"/>
      <c r="F9" s="57"/>
      <c r="G9" s="58" t="s">
        <v>204</v>
      </c>
      <c r="H9" s="57"/>
      <c r="I9" s="54"/>
      <c r="J9" s="57"/>
      <c r="K9" s="39"/>
    </row>
    <row r="10" spans="1:11" x14ac:dyDescent="0.25">
      <c r="A10" s="45" t="s">
        <v>203</v>
      </c>
      <c r="B10" s="54" t="s">
        <v>202</v>
      </c>
      <c r="C10" s="54" t="s">
        <v>201</v>
      </c>
      <c r="D10" s="54" t="s">
        <v>200</v>
      </c>
      <c r="E10" s="55" t="s">
        <v>155</v>
      </c>
      <c r="F10" s="55"/>
      <c r="G10" s="54" t="s">
        <v>199</v>
      </c>
      <c r="H10" s="54" t="s">
        <v>198</v>
      </c>
      <c r="I10" s="54" t="s">
        <v>197</v>
      </c>
      <c r="J10" s="54" t="s">
        <v>196</v>
      </c>
      <c r="K10" s="39"/>
    </row>
    <row r="11" spans="1:11" x14ac:dyDescent="0.25">
      <c r="A11" s="45" t="s">
        <v>195</v>
      </c>
      <c r="B11" s="54" t="s">
        <v>194</v>
      </c>
      <c r="C11" s="54" t="s">
        <v>193</v>
      </c>
      <c r="D11" s="54" t="s">
        <v>32</v>
      </c>
      <c r="E11" s="55" t="s">
        <v>192</v>
      </c>
      <c r="F11" s="55"/>
      <c r="G11" s="54" t="s">
        <v>191</v>
      </c>
      <c r="H11" s="54" t="s">
        <v>190</v>
      </c>
      <c r="I11" s="54" t="s">
        <v>189</v>
      </c>
      <c r="J11" s="54" t="s">
        <v>19</v>
      </c>
      <c r="K11" s="39"/>
    </row>
    <row r="12" spans="1:11" x14ac:dyDescent="0.25">
      <c r="A12" s="45" t="s">
        <v>188</v>
      </c>
      <c r="B12" s="54" t="s">
        <v>18</v>
      </c>
      <c r="C12" s="54" t="s">
        <v>187</v>
      </c>
      <c r="D12" s="54" t="s">
        <v>50</v>
      </c>
      <c r="E12" s="55" t="s">
        <v>64</v>
      </c>
      <c r="F12" s="55"/>
      <c r="G12" s="54" t="s">
        <v>186</v>
      </c>
      <c r="H12" s="54" t="s">
        <v>185</v>
      </c>
      <c r="I12" s="54" t="s">
        <v>42</v>
      </c>
      <c r="J12" s="54" t="s">
        <v>41</v>
      </c>
      <c r="K12" s="39"/>
    </row>
    <row r="13" spans="1:11" x14ac:dyDescent="0.25">
      <c r="A13" s="45" t="s">
        <v>184</v>
      </c>
      <c r="B13" s="54" t="s">
        <v>88</v>
      </c>
      <c r="C13" s="54" t="s">
        <v>102</v>
      </c>
      <c r="D13" s="54" t="s">
        <v>57</v>
      </c>
      <c r="E13" s="55" t="s">
        <v>109</v>
      </c>
      <c r="F13" s="55"/>
      <c r="G13" s="54" t="s">
        <v>183</v>
      </c>
      <c r="H13" s="54" t="s">
        <v>182</v>
      </c>
      <c r="I13" s="54" t="s">
        <v>181</v>
      </c>
      <c r="J13" s="54" t="s">
        <v>8</v>
      </c>
      <c r="K13" s="39"/>
    </row>
    <row r="14" spans="1:11" x14ac:dyDescent="0.25">
      <c r="A14" s="47" t="s">
        <v>255</v>
      </c>
      <c r="B14" s="55" t="s">
        <v>180</v>
      </c>
      <c r="C14" s="55" t="s">
        <v>179</v>
      </c>
      <c r="D14" s="55" t="s">
        <v>178</v>
      </c>
      <c r="E14" s="55" t="s">
        <v>177</v>
      </c>
      <c r="F14" s="55"/>
      <c r="G14" s="55" t="s">
        <v>176</v>
      </c>
      <c r="H14" s="55" t="s">
        <v>175</v>
      </c>
      <c r="I14" s="55" t="s">
        <v>174</v>
      </c>
      <c r="J14" s="55" t="s">
        <v>173</v>
      </c>
      <c r="K14" s="39"/>
    </row>
    <row r="15" spans="1:11" x14ac:dyDescent="0.25">
      <c r="A15" s="47" t="s">
        <v>256</v>
      </c>
      <c r="B15" s="55" t="s">
        <v>172</v>
      </c>
      <c r="C15" s="55" t="s">
        <v>171</v>
      </c>
      <c r="D15" s="55" t="s">
        <v>110</v>
      </c>
      <c r="E15" s="55" t="s">
        <v>164</v>
      </c>
      <c r="F15" s="55"/>
      <c r="G15" s="55" t="s">
        <v>170</v>
      </c>
      <c r="H15" s="55" t="s">
        <v>169</v>
      </c>
      <c r="I15" s="55" t="s">
        <v>168</v>
      </c>
      <c r="J15" s="55" t="s">
        <v>167</v>
      </c>
      <c r="K15" s="39"/>
    </row>
    <row r="16" spans="1:11" x14ac:dyDescent="0.25">
      <c r="A16" s="45" t="s">
        <v>166</v>
      </c>
      <c r="B16" s="54" t="s">
        <v>79</v>
      </c>
      <c r="C16" s="54" t="s">
        <v>165</v>
      </c>
      <c r="D16" s="54" t="s">
        <v>43</v>
      </c>
      <c r="E16" s="55" t="s">
        <v>164</v>
      </c>
      <c r="F16" s="55"/>
      <c r="G16" s="54" t="s">
        <v>163</v>
      </c>
      <c r="H16" s="54" t="s">
        <v>162</v>
      </c>
      <c r="I16" s="54" t="s">
        <v>161</v>
      </c>
      <c r="J16" s="54" t="s">
        <v>160</v>
      </c>
      <c r="K16" s="39"/>
    </row>
    <row r="17" spans="1:11" x14ac:dyDescent="0.25">
      <c r="A17" s="45" t="s">
        <v>159</v>
      </c>
      <c r="B17" s="54" t="s">
        <v>158</v>
      </c>
      <c r="C17" s="54" t="s">
        <v>157</v>
      </c>
      <c r="D17" s="54" t="s">
        <v>156</v>
      </c>
      <c r="E17" s="55" t="s">
        <v>155</v>
      </c>
      <c r="F17" s="55"/>
      <c r="G17" s="54" t="s">
        <v>154</v>
      </c>
      <c r="H17" s="54" t="s">
        <v>153</v>
      </c>
      <c r="I17" s="54" t="s">
        <v>152</v>
      </c>
      <c r="J17" s="54" t="s">
        <v>151</v>
      </c>
      <c r="K17" s="39"/>
    </row>
    <row r="18" spans="1:11" x14ac:dyDescent="0.25">
      <c r="A18" s="45" t="s">
        <v>150</v>
      </c>
      <c r="B18" s="54" t="s">
        <v>149</v>
      </c>
      <c r="C18" s="54" t="s">
        <v>148</v>
      </c>
      <c r="D18" s="54" t="s">
        <v>147</v>
      </c>
      <c r="E18" s="55" t="s">
        <v>146</v>
      </c>
      <c r="F18" s="55"/>
      <c r="G18" s="54" t="s">
        <v>145</v>
      </c>
      <c r="H18" s="54" t="s">
        <v>144</v>
      </c>
      <c r="I18" s="54" t="s">
        <v>130</v>
      </c>
      <c r="J18" s="54" t="s">
        <v>143</v>
      </c>
      <c r="K18" s="39"/>
    </row>
    <row r="19" spans="1:11" x14ac:dyDescent="0.25">
      <c r="A19" s="45" t="s">
        <v>142</v>
      </c>
      <c r="B19" s="54" t="s">
        <v>141</v>
      </c>
      <c r="C19" s="54" t="s">
        <v>118</v>
      </c>
      <c r="D19" s="54" t="s">
        <v>140</v>
      </c>
      <c r="E19" s="55" t="s">
        <v>139</v>
      </c>
      <c r="F19" s="55"/>
      <c r="G19" s="54" t="s">
        <v>138</v>
      </c>
      <c r="H19" s="54" t="s">
        <v>114</v>
      </c>
      <c r="I19" s="54" t="s">
        <v>137</v>
      </c>
      <c r="J19" s="54" t="s">
        <v>136</v>
      </c>
      <c r="K19" s="39"/>
    </row>
    <row r="20" spans="1:11" x14ac:dyDescent="0.25">
      <c r="A20" s="45" t="s">
        <v>135</v>
      </c>
      <c r="B20" s="54" t="s">
        <v>103</v>
      </c>
      <c r="C20" s="54" t="s">
        <v>127</v>
      </c>
      <c r="D20" s="54" t="s">
        <v>134</v>
      </c>
      <c r="E20" s="55" t="s">
        <v>133</v>
      </c>
      <c r="F20" s="55"/>
      <c r="G20" s="54" t="s">
        <v>132</v>
      </c>
      <c r="H20" s="54" t="s">
        <v>123</v>
      </c>
      <c r="I20" s="54" t="s">
        <v>131</v>
      </c>
      <c r="J20" s="54" t="s">
        <v>130</v>
      </c>
      <c r="K20" s="39"/>
    </row>
    <row r="21" spans="1:11" x14ac:dyDescent="0.25">
      <c r="A21" s="45" t="s">
        <v>129</v>
      </c>
      <c r="B21" s="54" t="s">
        <v>128</v>
      </c>
      <c r="C21" s="54" t="s">
        <v>127</v>
      </c>
      <c r="D21" s="54" t="s">
        <v>126</v>
      </c>
      <c r="E21" s="55" t="s">
        <v>125</v>
      </c>
      <c r="F21" s="55"/>
      <c r="G21" s="54" t="s">
        <v>124</v>
      </c>
      <c r="H21" s="54" t="s">
        <v>123</v>
      </c>
      <c r="I21" s="54" t="s">
        <v>122</v>
      </c>
      <c r="J21" s="54" t="s">
        <v>121</v>
      </c>
      <c r="K21" s="39"/>
    </row>
    <row r="22" spans="1:11" x14ac:dyDescent="0.25">
      <c r="A22" s="45" t="s">
        <v>120</v>
      </c>
      <c r="B22" s="54" t="s">
        <v>119</v>
      </c>
      <c r="C22" s="54" t="s">
        <v>118</v>
      </c>
      <c r="D22" s="54" t="s">
        <v>117</v>
      </c>
      <c r="E22" s="55" t="s">
        <v>116</v>
      </c>
      <c r="F22" s="55"/>
      <c r="G22" s="54" t="s">
        <v>115</v>
      </c>
      <c r="H22" s="54" t="s">
        <v>114</v>
      </c>
      <c r="I22" s="54" t="s">
        <v>113</v>
      </c>
      <c r="J22" s="54" t="s">
        <v>112</v>
      </c>
      <c r="K22" s="39"/>
    </row>
    <row r="23" spans="1:11" x14ac:dyDescent="0.25">
      <c r="A23" s="45" t="s">
        <v>111</v>
      </c>
      <c r="B23" s="54" t="s">
        <v>7</v>
      </c>
      <c r="C23" s="54" t="s">
        <v>78</v>
      </c>
      <c r="D23" s="54" t="s">
        <v>110</v>
      </c>
      <c r="E23" s="55" t="s">
        <v>109</v>
      </c>
      <c r="F23" s="55"/>
      <c r="G23" s="54" t="s">
        <v>108</v>
      </c>
      <c r="H23" s="54" t="s">
        <v>107</v>
      </c>
      <c r="I23" s="54" t="s">
        <v>106</v>
      </c>
      <c r="J23" s="54" t="s">
        <v>105</v>
      </c>
      <c r="K23" s="39"/>
    </row>
    <row r="24" spans="1:11" x14ac:dyDescent="0.25">
      <c r="A24" s="45" t="s">
        <v>104</v>
      </c>
      <c r="B24" s="54" t="s">
        <v>103</v>
      </c>
      <c r="C24" s="54" t="s">
        <v>102</v>
      </c>
      <c r="D24" s="54" t="s">
        <v>24</v>
      </c>
      <c r="E24" s="55" t="s">
        <v>101</v>
      </c>
      <c r="F24" s="55"/>
      <c r="G24" s="54" t="s">
        <v>100</v>
      </c>
      <c r="H24" s="54" t="s">
        <v>99</v>
      </c>
      <c r="I24" s="54" t="s">
        <v>98</v>
      </c>
      <c r="J24" s="54" t="s">
        <v>34</v>
      </c>
      <c r="K24" s="39"/>
    </row>
    <row r="25" spans="1:11" x14ac:dyDescent="0.25">
      <c r="A25" s="45" t="s">
        <v>97</v>
      </c>
      <c r="B25" s="54" t="s">
        <v>52</v>
      </c>
      <c r="C25" s="54" t="s">
        <v>96</v>
      </c>
      <c r="D25" s="54" t="s">
        <v>95</v>
      </c>
      <c r="E25" s="55" t="s">
        <v>94</v>
      </c>
      <c r="F25" s="55"/>
      <c r="G25" s="54" t="s">
        <v>93</v>
      </c>
      <c r="H25" s="54" t="s">
        <v>92</v>
      </c>
      <c r="I25" s="54" t="s">
        <v>91</v>
      </c>
      <c r="J25" s="54" t="s">
        <v>90</v>
      </c>
      <c r="K25" s="39"/>
    </row>
    <row r="26" spans="1:11" x14ac:dyDescent="0.25">
      <c r="A26" s="45" t="s">
        <v>89</v>
      </c>
      <c r="B26" s="54" t="s">
        <v>88</v>
      </c>
      <c r="C26" s="54" t="s">
        <v>87</v>
      </c>
      <c r="D26" s="54" t="s">
        <v>86</v>
      </c>
      <c r="E26" s="55" t="s">
        <v>85</v>
      </c>
      <c r="F26" s="55"/>
      <c r="G26" s="54" t="s">
        <v>84</v>
      </c>
      <c r="H26" s="54" t="s">
        <v>83</v>
      </c>
      <c r="I26" s="54" t="s">
        <v>82</v>
      </c>
      <c r="J26" s="54" t="s">
        <v>81</v>
      </c>
      <c r="K26" s="39"/>
    </row>
    <row r="27" spans="1:11" x14ac:dyDescent="0.25">
      <c r="A27" s="45" t="s">
        <v>80</v>
      </c>
      <c r="B27" s="54" t="s">
        <v>79</v>
      </c>
      <c r="C27" s="54" t="s">
        <v>78</v>
      </c>
      <c r="D27" s="54" t="s">
        <v>77</v>
      </c>
      <c r="E27" s="55" t="s">
        <v>4</v>
      </c>
      <c r="F27" s="55"/>
      <c r="G27" s="54" t="s">
        <v>76</v>
      </c>
      <c r="H27" s="54" t="s">
        <v>75</v>
      </c>
      <c r="I27" s="54" t="s">
        <v>74</v>
      </c>
      <c r="J27" s="54" t="s">
        <v>61</v>
      </c>
      <c r="K27" s="39"/>
    </row>
    <row r="28" spans="1:11" x14ac:dyDescent="0.25">
      <c r="A28" s="45" t="s">
        <v>73</v>
      </c>
      <c r="B28" s="54" t="s">
        <v>72</v>
      </c>
      <c r="C28" s="54" t="s">
        <v>58</v>
      </c>
      <c r="D28" s="54" t="s">
        <v>50</v>
      </c>
      <c r="E28" s="55" t="s">
        <v>71</v>
      </c>
      <c r="F28" s="55"/>
      <c r="G28" s="54" t="s">
        <v>70</v>
      </c>
      <c r="H28" s="54" t="s">
        <v>69</v>
      </c>
      <c r="I28" s="54" t="s">
        <v>68</v>
      </c>
      <c r="J28" s="54" t="s">
        <v>67</v>
      </c>
      <c r="K28" s="39"/>
    </row>
    <row r="29" spans="1:11" x14ac:dyDescent="0.25">
      <c r="A29" s="45" t="s">
        <v>66</v>
      </c>
      <c r="B29" s="54" t="s">
        <v>7</v>
      </c>
      <c r="C29" s="54" t="s">
        <v>17</v>
      </c>
      <c r="D29" s="54" t="s">
        <v>65</v>
      </c>
      <c r="E29" s="55" t="s">
        <v>64</v>
      </c>
      <c r="F29" s="55"/>
      <c r="G29" s="54" t="s">
        <v>63</v>
      </c>
      <c r="H29" s="54" t="s">
        <v>16</v>
      </c>
      <c r="I29" s="54" t="s">
        <v>62</v>
      </c>
      <c r="J29" s="54" t="s">
        <v>61</v>
      </c>
      <c r="K29" s="39"/>
    </row>
    <row r="30" spans="1:11" x14ac:dyDescent="0.25">
      <c r="A30" s="45" t="s">
        <v>60</v>
      </c>
      <c r="B30" s="54" t="s">
        <v>59</v>
      </c>
      <c r="C30" s="54" t="s">
        <v>58</v>
      </c>
      <c r="D30" s="54" t="s">
        <v>57</v>
      </c>
      <c r="E30" s="55" t="s">
        <v>4</v>
      </c>
      <c r="F30" s="55"/>
      <c r="G30" s="54" t="s">
        <v>56</v>
      </c>
      <c r="H30" s="54" t="s">
        <v>55</v>
      </c>
      <c r="I30" s="54" t="s">
        <v>54</v>
      </c>
      <c r="J30" s="54" t="s">
        <v>8</v>
      </c>
      <c r="K30" s="39"/>
    </row>
    <row r="31" spans="1:11" x14ac:dyDescent="0.25">
      <c r="A31" s="45" t="s">
        <v>53</v>
      </c>
      <c r="B31" s="54" t="s">
        <v>52</v>
      </c>
      <c r="C31" s="54" t="s">
        <v>51</v>
      </c>
      <c r="D31" s="54" t="s">
        <v>50</v>
      </c>
      <c r="E31" s="55" t="s">
        <v>49</v>
      </c>
      <c r="F31" s="55"/>
      <c r="G31" s="54" t="s">
        <v>48</v>
      </c>
      <c r="H31" s="54" t="s">
        <v>47</v>
      </c>
      <c r="I31" s="54" t="s">
        <v>46</v>
      </c>
      <c r="J31" s="54" t="s">
        <v>45</v>
      </c>
      <c r="K31" s="39"/>
    </row>
    <row r="32" spans="1:11" x14ac:dyDescent="0.25">
      <c r="A32" s="52" t="s">
        <v>302</v>
      </c>
      <c r="B32" s="59" t="s">
        <v>40</v>
      </c>
      <c r="C32" s="59" t="s">
        <v>39</v>
      </c>
      <c r="D32" s="59" t="s">
        <v>38</v>
      </c>
      <c r="E32" s="59" t="s">
        <v>31</v>
      </c>
      <c r="F32" s="59"/>
      <c r="G32" s="59" t="s">
        <v>37</v>
      </c>
      <c r="H32" s="59" t="s">
        <v>36</v>
      </c>
      <c r="I32" s="59" t="s">
        <v>35</v>
      </c>
      <c r="J32" s="59" t="s">
        <v>34</v>
      </c>
      <c r="K32" s="39"/>
    </row>
    <row r="33" spans="1:11" x14ac:dyDescent="0.25">
      <c r="A33" s="52" t="s">
        <v>303</v>
      </c>
      <c r="B33" s="59" t="s">
        <v>7</v>
      </c>
      <c r="C33" s="59" t="s">
        <v>33</v>
      </c>
      <c r="D33" s="59" t="s">
        <v>32</v>
      </c>
      <c r="E33" s="59" t="s">
        <v>31</v>
      </c>
      <c r="F33" s="59"/>
      <c r="G33" s="59" t="s">
        <v>30</v>
      </c>
      <c r="H33" s="59" t="s">
        <v>29</v>
      </c>
      <c r="I33" s="59" t="s">
        <v>20</v>
      </c>
      <c r="J33" s="59" t="s">
        <v>28</v>
      </c>
      <c r="K33" s="39"/>
    </row>
    <row r="34" spans="1:11" x14ac:dyDescent="0.25">
      <c r="A34" s="48" t="s">
        <v>27</v>
      </c>
      <c r="B34" s="58" t="s">
        <v>26</v>
      </c>
      <c r="C34" s="58" t="s">
        <v>25</v>
      </c>
      <c r="D34" s="58" t="s">
        <v>24</v>
      </c>
      <c r="E34" s="59" t="s">
        <v>23</v>
      </c>
      <c r="F34" s="59"/>
      <c r="G34" s="58" t="s">
        <v>22</v>
      </c>
      <c r="H34" s="58" t="s">
        <v>21</v>
      </c>
      <c r="I34" s="58" t="s">
        <v>20</v>
      </c>
      <c r="J34" s="58" t="s">
        <v>19</v>
      </c>
      <c r="K34" s="39"/>
    </row>
    <row r="35" spans="1:11" s="53" customFormat="1" x14ac:dyDescent="0.25">
      <c r="A35" s="48" t="s">
        <v>272</v>
      </c>
      <c r="B35" s="58" t="s">
        <v>15</v>
      </c>
      <c r="C35" s="58" t="s">
        <v>14</v>
      </c>
      <c r="D35" s="58" t="s">
        <v>13</v>
      </c>
      <c r="E35" s="58" t="s">
        <v>12</v>
      </c>
      <c r="F35" s="58"/>
      <c r="G35" s="58" t="s">
        <v>11</v>
      </c>
      <c r="H35" s="58" t="s">
        <v>10</v>
      </c>
      <c r="I35" s="58" t="s">
        <v>9</v>
      </c>
      <c r="J35" s="58" t="s">
        <v>8</v>
      </c>
      <c r="K35" s="39"/>
    </row>
    <row r="36" spans="1:11" s="53" customFormat="1" x14ac:dyDescent="0.25">
      <c r="A36" s="48" t="s">
        <v>273</v>
      </c>
      <c r="B36" s="58" t="s">
        <v>7</v>
      </c>
      <c r="C36" s="58" t="s">
        <v>6</v>
      </c>
      <c r="D36" s="58" t="s">
        <v>5</v>
      </c>
      <c r="E36" s="58" t="s">
        <v>4</v>
      </c>
      <c r="F36" s="58"/>
      <c r="G36" s="58" t="s">
        <v>3</v>
      </c>
      <c r="H36" s="58" t="s">
        <v>2</v>
      </c>
      <c r="I36" s="58" t="s">
        <v>1</v>
      </c>
      <c r="J36" s="58" t="s">
        <v>0</v>
      </c>
      <c r="K36" s="39"/>
    </row>
    <row r="37" spans="1:11" x14ac:dyDescent="0.25">
      <c r="A37" s="113" t="s">
        <v>274</v>
      </c>
      <c r="B37" s="114">
        <v>13.8</v>
      </c>
      <c r="C37" s="114">
        <v>64.5</v>
      </c>
      <c r="D37" s="114">
        <v>21.7</v>
      </c>
      <c r="E37" s="114">
        <v>6.5</v>
      </c>
      <c r="F37" s="114"/>
      <c r="G37" s="114">
        <v>157.69999999999999</v>
      </c>
      <c r="H37" s="114">
        <v>55.1</v>
      </c>
      <c r="I37" s="114">
        <v>33.700000000000003</v>
      </c>
      <c r="J37" s="114">
        <v>44.4</v>
      </c>
    </row>
  </sheetData>
  <mergeCells count="5">
    <mergeCell ref="A2:A4"/>
    <mergeCell ref="B2:E2"/>
    <mergeCell ref="G2:J2"/>
    <mergeCell ref="B3:B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tavola 1</vt:lpstr>
      <vt:lpstr>tavola 2</vt:lpstr>
      <vt:lpstr>tavola 3</vt:lpstr>
      <vt:lpstr>tavola 4</vt:lpstr>
      <vt:lpstr>tavola 5</vt:lpstr>
      <vt:lpstr>tavola 6</vt:lpstr>
      <vt:lpstr>tavola 7</vt:lpstr>
      <vt:lpstr>'tavola 1'!Titoli_stampa</vt:lpstr>
      <vt:lpstr>'tavola 3'!Titoli_stampa</vt:lpstr>
      <vt:lpstr>'tavola 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AS. Silvestrini</dc:creator>
  <cp:lastModifiedBy>Angela AS. Silvestrini</cp:lastModifiedBy>
  <cp:lastPrinted>2015-06-12T13:45:15Z</cp:lastPrinted>
  <dcterms:created xsi:type="dcterms:W3CDTF">2015-06-08T10:38:56Z</dcterms:created>
  <dcterms:modified xsi:type="dcterms:W3CDTF">2015-06-12T14:03:05Z</dcterms:modified>
</cp:coreProperties>
</file>